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KCE ZKO\2025\závod 20.9.2025\"/>
    </mc:Choice>
  </mc:AlternateContent>
  <xr:revisionPtr revIDLastSave="0" documentId="13_ncr:1_{0C75BE16-F12B-4706-9171-9CC4306F4C4B}" xr6:coauthVersionLast="47" xr6:coauthVersionMax="47" xr10:uidLastSave="{00000000-0000-0000-0000-000000000000}"/>
  <bookViews>
    <workbookView xWindow="-110" yWindow="-110" windowWidth="38620" windowHeight="21100" tabRatio="809" activeTab="2" xr2:uid="{00000000-000D-0000-FFFF-FFFF00000000}"/>
  </bookViews>
  <sheets>
    <sheet name="ZZO SUMA" sheetId="5" r:id="rId1"/>
    <sheet name="ZM SUMA" sheetId="10" r:id="rId2"/>
    <sheet name="ZVV 1 SUMA" sheetId="13" r:id="rId3"/>
    <sheet name="ZVV 2 SUMA" sheetId="16" r:id="rId4"/>
  </sheets>
  <definedNames>
    <definedName name="_xlnm.Print_Area" localSheetId="1">'ZM SUMA'!$A$2:$U$13</definedName>
    <definedName name="_xlnm.Print_Area" localSheetId="2">'ZVV 1 SUMA'!$A$2:$AE$17</definedName>
    <definedName name="_xlnm.Print_Area" localSheetId="3">'ZVV 2 SUMA'!$A$2:$AE$12</definedName>
    <definedName name="_xlnm.Print_Area" localSheetId="0">'ZZO SUMA'!$A$2:$O$17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2" i="16" l="1"/>
  <c r="AD11" i="16"/>
  <c r="AD10" i="16"/>
  <c r="AD9" i="16"/>
  <c r="AD8" i="16"/>
  <c r="AD7" i="16"/>
  <c r="AD6" i="16"/>
  <c r="AD5" i="16"/>
  <c r="AD4" i="16"/>
  <c r="R4" i="13"/>
  <c r="AN17" i="13"/>
  <c r="S12" i="10"/>
  <c r="AC9" i="16"/>
  <c r="R9" i="16"/>
  <c r="R8" i="16" l="1"/>
  <c r="N9" i="5"/>
  <c r="R7" i="16"/>
  <c r="N17" i="5"/>
  <c r="N16" i="5"/>
  <c r="N15" i="5"/>
  <c r="N14" i="5"/>
  <c r="N13" i="5"/>
  <c r="N12" i="5"/>
  <c r="N8" i="5"/>
  <c r="R7" i="13"/>
  <c r="M10" i="10"/>
  <c r="AC4" i="13"/>
  <c r="AD4" i="13" s="1"/>
  <c r="AC17" i="13"/>
  <c r="R17" i="13"/>
  <c r="AC16" i="13"/>
  <c r="R16" i="13"/>
  <c r="AC15" i="13"/>
  <c r="R15" i="13"/>
  <c r="S5" i="10"/>
  <c r="M5" i="10"/>
  <c r="T5" i="10" s="1"/>
  <c r="N7" i="5"/>
  <c r="R12" i="13"/>
  <c r="S8" i="10"/>
  <c r="M8" i="10"/>
  <c r="T8" i="10" s="1"/>
  <c r="S11" i="10"/>
  <c r="M11" i="10"/>
  <c r="T11" i="10" s="1"/>
  <c r="M4" i="10"/>
  <c r="S4" i="10"/>
  <c r="M6" i="10"/>
  <c r="S13" i="10"/>
  <c r="M13" i="10"/>
  <c r="T13" i="10" s="1"/>
  <c r="S10" i="10"/>
  <c r="T12" i="10"/>
  <c r="S7" i="10"/>
  <c r="M7" i="10"/>
  <c r="T7" i="10" s="1"/>
  <c r="S6" i="10"/>
  <c r="S9" i="10"/>
  <c r="M9" i="10"/>
  <c r="T9" i="10" s="1"/>
  <c r="AC6" i="13"/>
  <c r="R6" i="13"/>
  <c r="AC9" i="13"/>
  <c r="R9" i="13"/>
  <c r="AC10" i="13"/>
  <c r="R10" i="13"/>
  <c r="AC14" i="13"/>
  <c r="R14" i="13"/>
  <c r="AC11" i="13"/>
  <c r="R11" i="13"/>
  <c r="AC5" i="13"/>
  <c r="R5" i="13"/>
  <c r="AC8" i="13"/>
  <c r="R8" i="13"/>
  <c r="AC7" i="13"/>
  <c r="AC12" i="13"/>
  <c r="AD12" i="13" s="1"/>
  <c r="AC13" i="13"/>
  <c r="R13" i="13"/>
  <c r="AC12" i="16"/>
  <c r="R12" i="16"/>
  <c r="AC6" i="16"/>
  <c r="R6" i="16"/>
  <c r="AC10" i="16"/>
  <c r="R10" i="16"/>
  <c r="AC11" i="16"/>
  <c r="R11" i="16"/>
  <c r="AC7" i="16"/>
  <c r="AC8" i="16"/>
  <c r="AC4" i="16"/>
  <c r="R4" i="16"/>
  <c r="AC5" i="16"/>
  <c r="R5" i="16"/>
  <c r="N4" i="5"/>
  <c r="N10" i="5"/>
  <c r="N5" i="5"/>
  <c r="N6" i="5"/>
  <c r="N11" i="5"/>
  <c r="N3" i="5"/>
  <c r="AD13" i="13" l="1"/>
  <c r="AD8" i="13"/>
  <c r="AD5" i="13"/>
  <c r="AD11" i="13"/>
  <c r="AD14" i="13"/>
  <c r="AD10" i="13"/>
  <c r="AD9" i="13"/>
  <c r="AD15" i="13"/>
  <c r="AD6" i="13"/>
  <c r="AD16" i="13"/>
  <c r="AD17" i="13"/>
  <c r="AD7" i="13"/>
  <c r="T6" i="10"/>
  <c r="T10" i="10"/>
  <c r="T4" i="10"/>
</calcChain>
</file>

<file path=xl/sharedStrings.xml><?xml version="1.0" encoding="utf-8"?>
<sst xmlns="http://schemas.openxmlformats.org/spreadsheetml/2006/main" count="208" uniqueCount="125">
  <si>
    <t>STARTOVNÍ ČÍSLO</t>
  </si>
  <si>
    <t>JMÉNO PSOVODA</t>
  </si>
  <si>
    <t>JMÉNO PSA</t>
  </si>
  <si>
    <t>PLEMENO</t>
  </si>
  <si>
    <t xml:space="preserve">přivolání psa </t>
  </si>
  <si>
    <t>aport volný</t>
  </si>
  <si>
    <t>vyštěkání pomocníka</t>
  </si>
  <si>
    <t>prohlídka a výslech</t>
  </si>
  <si>
    <t>CELKEM</t>
  </si>
  <si>
    <t>CELKOVÉ POŘADÍ</t>
  </si>
  <si>
    <t>sedni lehni vstaň</t>
  </si>
  <si>
    <t>označení pomocníka</t>
  </si>
  <si>
    <t>prohlídka</t>
  </si>
  <si>
    <t>pouštění</t>
  </si>
  <si>
    <t xml:space="preserve">dlouhodobé odložení </t>
  </si>
  <si>
    <t xml:space="preserve">chůze na vodítku </t>
  </si>
  <si>
    <t xml:space="preserve">chůze bez vodítka </t>
  </si>
  <si>
    <t>POSLUŠNOST</t>
  </si>
  <si>
    <t>ZKO</t>
  </si>
  <si>
    <t>dlouhodobé odložení</t>
  </si>
  <si>
    <t>OBRANA</t>
  </si>
  <si>
    <t>průzkum terénu</t>
  </si>
  <si>
    <t>přepadení psovoda</t>
  </si>
  <si>
    <t>zadržení pomocníka</t>
  </si>
  <si>
    <t>zkouška odvahy</t>
  </si>
  <si>
    <t>odložení za pochodu</t>
  </si>
  <si>
    <t>štěkání</t>
  </si>
  <si>
    <t>skok vysoký</t>
  </si>
  <si>
    <t>skok šplhem</t>
  </si>
  <si>
    <t>kladina nízká</t>
  </si>
  <si>
    <t>výslech</t>
  </si>
  <si>
    <t>útok na psa</t>
  </si>
  <si>
    <t>aport skokem</t>
  </si>
  <si>
    <t>plížení</t>
  </si>
  <si>
    <t>kladina vysoká</t>
  </si>
  <si>
    <t>vysílání psa</t>
  </si>
  <si>
    <t>doprovod</t>
  </si>
  <si>
    <t xml:space="preserve"> </t>
  </si>
  <si>
    <t>pohlaví</t>
  </si>
  <si>
    <t>ovladatelnost na vodítku</t>
  </si>
  <si>
    <t>sedni, lehni na vodítku</t>
  </si>
  <si>
    <t>za pochodu odl.vleže</t>
  </si>
  <si>
    <t>Celkem body</t>
  </si>
  <si>
    <t>Pořadí</t>
  </si>
  <si>
    <t>NO</t>
  </si>
  <si>
    <t>BOM</t>
  </si>
  <si>
    <t>PODZIMNÍ ZÁVOD 2025</t>
  </si>
  <si>
    <t>KATEGORIE ZM</t>
  </si>
  <si>
    <t>KATEGORIE ZZO</t>
  </si>
  <si>
    <t>P</t>
  </si>
  <si>
    <t>URBANOVÁ</t>
  </si>
  <si>
    <t>PATRICIE</t>
  </si>
  <si>
    <t>VK</t>
  </si>
  <si>
    <t>ZKO LETY</t>
  </si>
  <si>
    <t>HOSNEDLOVÁ</t>
  </si>
  <si>
    <t>BARBORA</t>
  </si>
  <si>
    <t>FREYA MALEVIL BOHEMIA</t>
  </si>
  <si>
    <t>F</t>
  </si>
  <si>
    <t>ovladat. na vodítku</t>
  </si>
  <si>
    <t>KATEGORIE ZVV1</t>
  </si>
  <si>
    <t>FAJÁKOVÁ</t>
  </si>
  <si>
    <t>KÁŤA</t>
  </si>
  <si>
    <t>CHANGE OF HABIT NELLÚS D.A.</t>
  </si>
  <si>
    <t>KATEGORIE ZVV2</t>
  </si>
  <si>
    <t>VANŽUROVÁ</t>
  </si>
  <si>
    <t>ALENA</t>
  </si>
  <si>
    <t>XERRA Z BEROUNSKÉ BAŠTY</t>
  </si>
  <si>
    <t>DB</t>
  </si>
  <si>
    <t>JEDLIČKOVÁ</t>
  </si>
  <si>
    <t>RENÁTA</t>
  </si>
  <si>
    <t>ARMY Z BASILEJE</t>
  </si>
  <si>
    <t>´Š</t>
  </si>
  <si>
    <t>ŠIMÁČKOVÁ</t>
  </si>
  <si>
    <t>JANA</t>
  </si>
  <si>
    <t>DAZZBE</t>
  </si>
  <si>
    <t>AUO</t>
  </si>
  <si>
    <t>METODĚJ</t>
  </si>
  <si>
    <t>SBT</t>
  </si>
  <si>
    <t xml:space="preserve">P </t>
  </si>
  <si>
    <t>SBTC CZ</t>
  </si>
  <si>
    <t>JANEBA</t>
  </si>
  <si>
    <t>RENÉ</t>
  </si>
  <si>
    <t>BOMBA Z BÍLÉ ZAHRADY</t>
  </si>
  <si>
    <t>ADÁMKOVÁ</t>
  </si>
  <si>
    <t>DANA</t>
  </si>
  <si>
    <t>AMIGO RED ALCEA</t>
  </si>
  <si>
    <t>AMSTAF</t>
  </si>
  <si>
    <t>-</t>
  </si>
  <si>
    <t>KOVÁCSOVÁ</t>
  </si>
  <si>
    <t>MARTINA</t>
  </si>
  <si>
    <t>CHAMP DARIA REDA</t>
  </si>
  <si>
    <t>OSTROV-VESEŘICE</t>
  </si>
  <si>
    <t>LHOTA/RADEČ</t>
  </si>
  <si>
    <t>LETY</t>
  </si>
  <si>
    <t>200 Účet</t>
  </si>
  <si>
    <t>Hárá</t>
  </si>
  <si>
    <t>OSTROV VESEŘICE</t>
  </si>
  <si>
    <t>HRADIŠTKO</t>
  </si>
  <si>
    <t>STEJSKALOVÁ</t>
  </si>
  <si>
    <t>KRISTÝNA</t>
  </si>
  <si>
    <t>EBBY Z KALKATY</t>
  </si>
  <si>
    <t>ČKNO</t>
  </si>
  <si>
    <t>BUNIAKINA</t>
  </si>
  <si>
    <t>TAMARA</t>
  </si>
  <si>
    <t>EMBER CANEPRO</t>
  </si>
  <si>
    <t>ŠEDIVÝ</t>
  </si>
  <si>
    <t>VĚROSLAV</t>
  </si>
  <si>
    <t>OLIV ANREBRI</t>
  </si>
  <si>
    <t>BEROUN</t>
  </si>
  <si>
    <t>BOLŠICHINOVÁ</t>
  </si>
  <si>
    <t>BRIGITA</t>
  </si>
  <si>
    <t>BITÓN BRI-DANN</t>
  </si>
  <si>
    <t>RÁŽ</t>
  </si>
  <si>
    <t>KAREL</t>
  </si>
  <si>
    <t>HEATHER HALIT PAŠA</t>
  </si>
  <si>
    <t>FORMAN</t>
  </si>
  <si>
    <t>MILOŠ</t>
  </si>
  <si>
    <t>SAMBO RHODOPY</t>
  </si>
  <si>
    <t>DROBÍLKOVÁ</t>
  </si>
  <si>
    <t>IVANA</t>
  </si>
  <si>
    <t>LUIS Z AVARKU</t>
  </si>
  <si>
    <t>KALINOVÁ</t>
  </si>
  <si>
    <t>HANA</t>
  </si>
  <si>
    <t>BLACK ACE ANGEL EVEREST</t>
  </si>
  <si>
    <t>OLDŘICHOV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</si>
</sst>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_K_č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sz val="10"/>
      <color indexed="56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i/>
      <sz val="8"/>
      <name val="Arial CE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trike/>
      <sz val="10"/>
      <name val="Arial CE"/>
      <charset val="238"/>
    </font>
    <font>
      <b/>
      <sz val="10"/>
      <color indexed="56"/>
      <name val="Arial CE"/>
      <charset val="238"/>
    </font>
    <font>
      <b/>
      <sz val="10"/>
      <color indexed="10"/>
      <name val="Arial CE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56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1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72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9" xfId="0" applyFont="1" applyFill="1" applyBorder="1" applyAlignment="1">
      <alignment vertical="top" textRotation="255"/>
    </xf>
    <xf numFmtId="0" fontId="3" fillId="2" borderId="10" xfId="0" applyFont="1" applyFill="1" applyBorder="1" applyAlignment="1">
      <alignment vertical="top" textRotation="255"/>
    </xf>
    <xf numFmtId="0" fontId="3" fillId="2" borderId="11" xfId="0" applyFont="1" applyFill="1" applyBorder="1" applyAlignment="1">
      <alignment vertical="top" textRotation="255"/>
    </xf>
    <xf numFmtId="0" fontId="3" fillId="2" borderId="12" xfId="0" applyFont="1" applyFill="1" applyBorder="1" applyAlignment="1">
      <alignment vertical="top" textRotation="255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top" textRotation="255"/>
    </xf>
    <xf numFmtId="0" fontId="2" fillId="2" borderId="18" xfId="0" applyFont="1" applyFill="1" applyBorder="1" applyAlignment="1">
      <alignment vertical="top" textRotation="255"/>
    </xf>
    <xf numFmtId="0" fontId="2" fillId="2" borderId="19" xfId="0" applyFont="1" applyFill="1" applyBorder="1" applyAlignment="1">
      <alignment vertical="top" textRotation="255"/>
    </xf>
    <xf numFmtId="0" fontId="0" fillId="2" borderId="20" xfId="0" applyFill="1" applyBorder="1"/>
    <xf numFmtId="0" fontId="0" fillId="2" borderId="21" xfId="0" applyFill="1" applyBorder="1"/>
    <xf numFmtId="165" fontId="2" fillId="2" borderId="22" xfId="0" applyNumberFormat="1" applyFont="1" applyFill="1" applyBorder="1" applyAlignment="1">
      <alignment vertical="top" textRotation="255"/>
    </xf>
    <xf numFmtId="165" fontId="2" fillId="2" borderId="23" xfId="0" applyNumberFormat="1" applyFont="1" applyFill="1" applyBorder="1" applyAlignment="1">
      <alignment horizontal="right" vertical="justify" textRotation="255"/>
    </xf>
    <xf numFmtId="0" fontId="0" fillId="2" borderId="24" xfId="0" applyFill="1" applyBorder="1"/>
    <xf numFmtId="0" fontId="0" fillId="2" borderId="25" xfId="0" applyFill="1" applyBorder="1"/>
    <xf numFmtId="0" fontId="2" fillId="3" borderId="26" xfId="0" applyFont="1" applyFill="1" applyBorder="1" applyAlignment="1">
      <alignment vertical="top" textRotation="255"/>
    </xf>
    <xf numFmtId="0" fontId="2" fillId="3" borderId="2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top" textRotation="255"/>
    </xf>
    <xf numFmtId="0" fontId="2" fillId="3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vertical="top" textRotation="255"/>
    </xf>
    <xf numFmtId="0" fontId="2" fillId="4" borderId="30" xfId="0" applyFont="1" applyFill="1" applyBorder="1" applyAlignment="1">
      <alignment horizontal="center" vertical="center"/>
    </xf>
    <xf numFmtId="16" fontId="0" fillId="0" borderId="0" xfId="0" applyNumberFormat="1"/>
    <xf numFmtId="0" fontId="3" fillId="2" borderId="32" xfId="0" applyFont="1" applyFill="1" applyBorder="1" applyAlignment="1">
      <alignment vertical="top" textRotation="255"/>
    </xf>
    <xf numFmtId="0" fontId="0" fillId="0" borderId="33" xfId="0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38" xfId="0" applyBorder="1"/>
    <xf numFmtId="0" fontId="0" fillId="0" borderId="39" xfId="0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42" xfId="0" applyBorder="1"/>
    <xf numFmtId="164" fontId="0" fillId="0" borderId="0" xfId="1" applyFont="1"/>
    <xf numFmtId="0" fontId="7" fillId="0" borderId="4" xfId="0" applyFont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top" textRotation="255"/>
    </xf>
    <xf numFmtId="0" fontId="0" fillId="2" borderId="20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top" textRotation="255"/>
    </xf>
    <xf numFmtId="0" fontId="1" fillId="0" borderId="0" xfId="0" applyFont="1" applyAlignment="1">
      <alignment horizontal="center"/>
    </xf>
    <xf numFmtId="0" fontId="2" fillId="0" borderId="4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top" textRotation="255"/>
    </xf>
    <xf numFmtId="0" fontId="0" fillId="2" borderId="21" xfId="0" applyFill="1" applyBorder="1" applyAlignment="1">
      <alignment horizontal="center"/>
    </xf>
    <xf numFmtId="0" fontId="2" fillId="2" borderId="17" xfId="0" applyFont="1" applyFill="1" applyBorder="1" applyAlignment="1">
      <alignment horizontal="center" vertical="top" textRotation="255"/>
    </xf>
    <xf numFmtId="0" fontId="0" fillId="2" borderId="47" xfId="0" applyFill="1" applyBorder="1" applyAlignment="1">
      <alignment horizontal="center"/>
    </xf>
    <xf numFmtId="0" fontId="2" fillId="0" borderId="48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0" fillId="0" borderId="38" xfId="0" applyBorder="1" applyAlignment="1">
      <alignment vertical="center"/>
    </xf>
    <xf numFmtId="0" fontId="2" fillId="0" borderId="3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8" fillId="2" borderId="9" xfId="0" applyFont="1" applyFill="1" applyBorder="1" applyAlignment="1">
      <alignment vertical="top" textRotation="255"/>
    </xf>
    <xf numFmtId="0" fontId="8" fillId="2" borderId="11" xfId="0" applyFont="1" applyFill="1" applyBorder="1" applyAlignment="1">
      <alignment vertical="top" textRotation="255"/>
    </xf>
    <xf numFmtId="0" fontId="2" fillId="0" borderId="14" xfId="0" applyFont="1" applyBorder="1" applyAlignment="1">
      <alignment horizontal="center" vertical="center"/>
    </xf>
    <xf numFmtId="0" fontId="2" fillId="5" borderId="53" xfId="0" applyFont="1" applyFill="1" applyBorder="1" applyAlignment="1">
      <alignment vertical="top" textRotation="255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0" fillId="2" borderId="57" xfId="0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/>
    </xf>
    <xf numFmtId="0" fontId="10" fillId="0" borderId="37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5" fillId="0" borderId="4" xfId="0" applyFont="1" applyBorder="1"/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/>
    </xf>
    <xf numFmtId="0" fontId="16" fillId="0" borderId="31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9" fillId="0" borderId="54" xfId="0" applyFont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0" borderId="40" xfId="0" applyFont="1" applyBorder="1" applyAlignment="1">
      <alignment horizontal="left"/>
    </xf>
    <xf numFmtId="0" fontId="6" fillId="0" borderId="3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1" fillId="4" borderId="60" xfId="0" applyFont="1" applyFill="1" applyBorder="1" applyAlignment="1">
      <alignment horizontal="center" vertical="center"/>
    </xf>
    <xf numFmtId="0" fontId="11" fillId="4" borderId="61" xfId="0" applyFont="1" applyFill="1" applyBorder="1" applyAlignment="1">
      <alignment horizontal="center" vertical="center"/>
    </xf>
    <xf numFmtId="0" fontId="10" fillId="4" borderId="60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14" fillId="4" borderId="60" xfId="0" applyFont="1" applyFill="1" applyBorder="1" applyAlignment="1">
      <alignment horizontal="center" vertical="center"/>
    </xf>
    <xf numFmtId="0" fontId="10" fillId="4" borderId="61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4" fillId="4" borderId="61" xfId="0" applyFont="1" applyFill="1" applyBorder="1" applyAlignment="1">
      <alignment horizontal="center" vertical="center"/>
    </xf>
    <xf numFmtId="49" fontId="0" fillId="0" borderId="0" xfId="0" applyNumberFormat="1"/>
    <xf numFmtId="0" fontId="4" fillId="0" borderId="6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62" xfId="0" applyFill="1" applyBorder="1"/>
    <xf numFmtId="0" fontId="0" fillId="2" borderId="0" xfId="0" applyFill="1"/>
    <xf numFmtId="0" fontId="0" fillId="2" borderId="63" xfId="0" applyFill="1" applyBorder="1"/>
    <xf numFmtId="0" fontId="0" fillId="2" borderId="63" xfId="0" applyFill="1" applyBorder="1" applyAlignment="1">
      <alignment horizontal="center"/>
    </xf>
    <xf numFmtId="0" fontId="1" fillId="2" borderId="64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3" borderId="66" xfId="0" applyFont="1" applyFill="1" applyBorder="1" applyAlignment="1">
      <alignment horizontal="center" vertical="center"/>
    </xf>
    <xf numFmtId="0" fontId="2" fillId="5" borderId="67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5" borderId="69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7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0" fillId="0" borderId="41" xfId="0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5" borderId="7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7" fillId="0" borderId="0" xfId="0" applyFont="1"/>
    <xf numFmtId="0" fontId="2" fillId="0" borderId="0" xfId="0" applyFont="1"/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49" fontId="2" fillId="0" borderId="0" xfId="0" applyNumberFormat="1" applyFont="1"/>
    <xf numFmtId="0" fontId="2" fillId="0" borderId="38" xfId="0" applyFont="1" applyBorder="1"/>
    <xf numFmtId="0" fontId="2" fillId="2" borderId="18" xfId="0" applyFont="1" applyFill="1" applyBorder="1" applyAlignment="1">
      <alignment horizontal="center" vertical="center" textRotation="255"/>
    </xf>
    <xf numFmtId="0" fontId="0" fillId="2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20" fillId="0" borderId="4" xfId="0" applyFont="1" applyBorder="1" applyAlignment="1">
      <alignment horizontal="left" vertical="center"/>
    </xf>
    <xf numFmtId="0" fontId="21" fillId="0" borderId="0" xfId="0" applyFont="1"/>
    <xf numFmtId="0" fontId="20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0" fillId="0" borderId="4" xfId="0" applyFont="1" applyBorder="1"/>
    <xf numFmtId="0" fontId="20" fillId="0" borderId="0" xfId="0" applyFont="1"/>
    <xf numFmtId="0" fontId="22" fillId="2" borderId="4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/>
    </xf>
    <xf numFmtId="0" fontId="23" fillId="4" borderId="59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0" fillId="4" borderId="59" xfId="0" applyFont="1" applyFill="1" applyBorder="1" applyAlignment="1">
      <alignment horizontal="center" vertical="center"/>
    </xf>
    <xf numFmtId="0" fontId="24" fillId="4" borderId="59" xfId="0" applyFont="1" applyFill="1" applyBorder="1" applyAlignment="1">
      <alignment horizontal="center" vertical="center"/>
    </xf>
    <xf numFmtId="0" fontId="25" fillId="4" borderId="59" xfId="0" applyFont="1" applyFill="1" applyBorder="1" applyAlignment="1">
      <alignment horizontal="center" vertical="center"/>
    </xf>
    <xf numFmtId="0" fontId="23" fillId="4" borderId="60" xfId="0" applyFont="1" applyFill="1" applyBorder="1" applyAlignment="1">
      <alignment horizontal="center" vertical="center"/>
    </xf>
    <xf numFmtId="0" fontId="20" fillId="4" borderId="60" xfId="0" applyFont="1" applyFill="1" applyBorder="1" applyAlignment="1">
      <alignment horizontal="center" vertical="center"/>
    </xf>
    <xf numFmtId="0" fontId="24" fillId="4" borderId="60" xfId="0" applyFont="1" applyFill="1" applyBorder="1" applyAlignment="1">
      <alignment horizontal="center" vertical="center"/>
    </xf>
    <xf numFmtId="0" fontId="25" fillId="4" borderId="60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externalLinkPath" Target="file:///A:\Documents%20and%20Settings\1\Dokumenty\Kynologick&#253;%20klub\Dokumenty\MISA\2004\tabulky%20v&#253;sledkov&#233;%202004\tabulky%20v&#253;sledkov&#233;%2030.%2010.%202004\30.%2010.%202004%20OPT%201%20-%20SUMA%20celkov&#233;%20v&#253;sledky%20obran&#225;&#345;sk&#253;%20z&#225;vod.xls" TargetMode="External"/><Relationship Id="rId1" Type="http://schemas.openxmlformats.org/officeDocument/2006/relationships/externalLinkPath" Target="file:///A:\Documents%20and%20Settings\1\Dokumenty\Kynologick&#253;%20klub\Dokumenty\MISA\2004\tabulky%20v&#253;sledkov&#233;%202004\tabulky%20v&#253;sledkov&#233;%2030.%2010.%202004\30.%2010.%202004%20OPT%201%20-%20SUMA%20celkov&#233;%20v&#253;sledky%20obran&#225;&#345;sk&#253;%20z&#225;vod.xl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externalLinkPath" Target="file:///A:\Documents%20and%20Settings\1\Dokumenty\Kynologick&#253;%20klub\Dokumenty\MISA\2004\tabulky%20v&#253;sledkov&#233;%202004\tabulky%20v&#253;sledkov&#233;%2030.%2010.%202004\30.%2010.%202004%20OPT%201%20-%20SUMA%20celkov&#233;%20v&#253;sledky%20obran&#225;&#345;sk&#253;%20z&#225;vod.xls" TargetMode="External"/><Relationship Id="rId1" Type="http://schemas.openxmlformats.org/officeDocument/2006/relationships/externalLinkPath" Target="file:///A:\Documents%20and%20Settings\1\Dokumenty\Kynologick&#253;%20klub\Dokumenty\MISA\2004\tabulky%20v&#253;sledkov&#233;%202004\tabulky%20v&#253;sledkov&#233;%2030.%2010.%202004\30.%2010.%202004%20OPT%201%20-%20SUMA%20celkov&#233;%20v&#253;sledky%20obran&#225;&#345;sk&#253;%20z&#225;vod.xl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externalLinkPath" Target="file:///A:\Documents%20and%20Settings\1\Dokumenty\Kynologick&#253;%20klub\Dokumenty\MISA\2004\tabulky%20v&#253;sledkov&#233;%202004\tabulky%20v&#253;sledkov&#233;%2030.%2010.%202004\30.%2010.%202004%20OPT%201%20-%20SUMA%20celkov&#233;%20v&#253;sledky%20obran&#225;&#345;sk&#253;%20z&#225;vod.xls" TargetMode="External"/><Relationship Id="rId1" Type="http://schemas.openxmlformats.org/officeDocument/2006/relationships/externalLinkPath" Target="file:///A:\Documents%20and%20Settings\1\Dokumenty\Kynologick&#253;%20klub\Dokumenty\MISA\2004\tabulky%20v&#253;sledkov&#233;%202004\tabulky%20v&#253;sledkov&#233;%2030.%2010.%202004\30.%2010.%202004%20OPT%201%20-%20SUMA%20celkov&#233;%20v&#253;sledky%20obran&#225;&#345;sk&#253;%20z&#225;vod.xl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externalLinkPath" Target="file:///A:\Documents%20and%20Settings\1\Dokumenty\Kynologick&#253;%20klub\Dokumenty\MISA\2004\tabulky%20v&#253;sledkov&#233;%202004\tabulky%20v&#253;sledkov&#233;%2030.%2010.%202004\30.%2010.%202004%20OPT%201%20-%20SUMA%20celkov&#233;%20v&#253;sledky%20obran&#225;&#345;sk&#253;%20z&#225;vod.xls" TargetMode="External"/><Relationship Id="rId1" Type="http://schemas.openxmlformats.org/officeDocument/2006/relationships/externalLinkPath" Target="file:///A:\Documents%20and%20Settings\1\Dokumenty\Kynologick&#253;%20klub\Dokumenty\MISA\2004\tabulky%20v&#253;sledkov&#233;%202004\tabulky%20v&#253;sledkov&#233;%2030.%2010.%202004\30.%2010.%202004%20OPT%201%20-%20SUMA%20celkov&#233;%20v&#253;sledky%20obran&#225;&#345;sk&#253;%20z&#225;vod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22"/>
  <sheetViews>
    <sheetView topLeftCell="A2" zoomScale="168" zoomScaleNormal="168" workbookViewId="0">
      <selection activeCell="F9" sqref="F9"/>
    </sheetView>
  </sheetViews>
  <sheetFormatPr defaultRowHeight="12.5" x14ac:dyDescent="0.25"/>
  <cols>
    <col min="1" max="1" width="4.7265625" customWidth="1"/>
    <col min="2" max="2" width="14.26953125" customWidth="1"/>
    <col min="3" max="3" width="12.26953125" customWidth="1"/>
    <col min="4" max="4" width="34.1796875" customWidth="1"/>
    <col min="5" max="5" width="12" style="45" customWidth="1"/>
    <col min="6" max="6" width="7.7265625" style="45" customWidth="1"/>
    <col min="7" max="7" width="18.453125" style="48" customWidth="1"/>
    <col min="8" max="13" width="3.81640625" customWidth="1"/>
    <col min="14" max="15" width="4.7265625" customWidth="1"/>
    <col min="16" max="16" width="4.54296875" customWidth="1"/>
  </cols>
  <sheetData>
    <row r="1" spans="1:227" ht="32.5" customHeight="1" thickBot="1" x14ac:dyDescent="0.3">
      <c r="B1" s="128">
        <v>45920</v>
      </c>
      <c r="D1" s="100" t="s">
        <v>46</v>
      </c>
      <c r="E1" s="169" t="s">
        <v>48</v>
      </c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227" s="1" customFormat="1" ht="262" thickTop="1" thickBot="1" x14ac:dyDescent="0.3">
      <c r="A2" s="20" t="s">
        <v>0</v>
      </c>
      <c r="B2" s="21" t="s">
        <v>1</v>
      </c>
      <c r="C2" s="16"/>
      <c r="D2" s="15" t="s">
        <v>2</v>
      </c>
      <c r="E2" s="43" t="s">
        <v>3</v>
      </c>
      <c r="F2" s="53" t="s">
        <v>38</v>
      </c>
      <c r="G2" s="47" t="s">
        <v>18</v>
      </c>
      <c r="H2" s="10" t="s">
        <v>4</v>
      </c>
      <c r="I2" s="64" t="s">
        <v>39</v>
      </c>
      <c r="J2" s="65" t="s">
        <v>40</v>
      </c>
      <c r="K2" s="8" t="s">
        <v>41</v>
      </c>
      <c r="L2" s="8" t="s">
        <v>5</v>
      </c>
      <c r="M2" s="9" t="s">
        <v>19</v>
      </c>
      <c r="N2" s="24" t="s">
        <v>42</v>
      </c>
      <c r="O2" s="67" t="s">
        <v>43</v>
      </c>
      <c r="P2" s="40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</row>
    <row r="3" spans="1:227" ht="21" customHeight="1" thickTop="1" thickBot="1" x14ac:dyDescent="0.3">
      <c r="A3" s="129"/>
      <c r="B3" s="130"/>
      <c r="C3" s="131"/>
      <c r="D3" s="131"/>
      <c r="E3" s="132"/>
      <c r="F3" s="75"/>
      <c r="G3" s="133"/>
      <c r="H3" s="134">
        <v>10</v>
      </c>
      <c r="I3" s="134">
        <v>10</v>
      </c>
      <c r="J3" s="134">
        <v>10</v>
      </c>
      <c r="K3" s="135">
        <v>10</v>
      </c>
      <c r="L3" s="136">
        <v>10</v>
      </c>
      <c r="M3" s="136">
        <v>10</v>
      </c>
      <c r="N3" s="137">
        <f t="shared" ref="N3" si="0">SUM(H3:M3)</f>
        <v>60</v>
      </c>
      <c r="O3" s="138"/>
      <c r="P3" s="40"/>
    </row>
    <row r="4" spans="1:227" s="158" customFormat="1" ht="15" customHeight="1" thickTop="1" x14ac:dyDescent="0.3">
      <c r="A4" s="155"/>
      <c r="B4" s="139" t="s">
        <v>50</v>
      </c>
      <c r="C4" s="139" t="s">
        <v>51</v>
      </c>
      <c r="D4" s="139" t="s">
        <v>76</v>
      </c>
      <c r="E4" s="140" t="s">
        <v>52</v>
      </c>
      <c r="F4" s="140" t="s">
        <v>49</v>
      </c>
      <c r="G4" s="140" t="s">
        <v>53</v>
      </c>
      <c r="H4" s="156">
        <v>0</v>
      </c>
      <c r="I4" s="156">
        <v>0</v>
      </c>
      <c r="J4" s="156">
        <v>0</v>
      </c>
      <c r="K4" s="156">
        <v>0</v>
      </c>
      <c r="L4" s="156">
        <v>0</v>
      </c>
      <c r="M4" s="156">
        <v>0</v>
      </c>
      <c r="N4" s="141">
        <f>SUM(H4:M4)</f>
        <v>0</v>
      </c>
      <c r="O4" s="142"/>
      <c r="P4" s="157"/>
    </row>
    <row r="5" spans="1:227" s="158" customFormat="1" ht="15" customHeight="1" x14ac:dyDescent="0.3">
      <c r="A5" s="159"/>
      <c r="B5" s="91" t="s">
        <v>54</v>
      </c>
      <c r="C5" s="91" t="s">
        <v>55</v>
      </c>
      <c r="D5" s="90" t="s">
        <v>56</v>
      </c>
      <c r="E5" s="99" t="s">
        <v>45</v>
      </c>
      <c r="F5" s="99" t="s">
        <v>57</v>
      </c>
      <c r="G5" s="99" t="s">
        <v>87</v>
      </c>
      <c r="H5" s="154">
        <v>0</v>
      </c>
      <c r="I5" s="154">
        <v>0</v>
      </c>
      <c r="J5" s="154">
        <v>0</v>
      </c>
      <c r="K5" s="154">
        <v>0</v>
      </c>
      <c r="L5" s="154">
        <v>0</v>
      </c>
      <c r="M5" s="154">
        <v>0</v>
      </c>
      <c r="N5" s="144">
        <f>SUM(H5:M5)</f>
        <v>0</v>
      </c>
      <c r="O5" s="145"/>
    </row>
    <row r="6" spans="1:227" s="158" customFormat="1" ht="15" customHeight="1" x14ac:dyDescent="0.3">
      <c r="A6" s="159"/>
      <c r="B6" s="68" t="s">
        <v>72</v>
      </c>
      <c r="C6" s="68" t="s">
        <v>73</v>
      </c>
      <c r="D6" s="68" t="s">
        <v>74</v>
      </c>
      <c r="E6" s="69" t="s">
        <v>75</v>
      </c>
      <c r="F6" s="69" t="s">
        <v>57</v>
      </c>
      <c r="G6" s="69" t="s">
        <v>97</v>
      </c>
      <c r="H6" s="154">
        <v>0</v>
      </c>
      <c r="I6" s="154">
        <v>0</v>
      </c>
      <c r="J6" s="154">
        <v>0</v>
      </c>
      <c r="K6" s="154">
        <v>0</v>
      </c>
      <c r="L6" s="154">
        <v>0</v>
      </c>
      <c r="M6" s="154">
        <v>0</v>
      </c>
      <c r="N6" s="144">
        <f>SUM(H6:M6)</f>
        <v>0</v>
      </c>
      <c r="O6" s="145"/>
      <c r="P6" s="171" t="s">
        <v>95</v>
      </c>
    </row>
    <row r="7" spans="1:227" ht="15" customHeight="1" x14ac:dyDescent="0.25">
      <c r="A7" s="143"/>
      <c r="B7" s="91" t="s">
        <v>83</v>
      </c>
      <c r="C7" s="91" t="s">
        <v>84</v>
      </c>
      <c r="D7" s="91" t="s">
        <v>85</v>
      </c>
      <c r="E7" s="99" t="s">
        <v>86</v>
      </c>
      <c r="F7" s="99" t="s">
        <v>49</v>
      </c>
      <c r="G7" s="99" t="s">
        <v>96</v>
      </c>
      <c r="H7" s="154">
        <v>0</v>
      </c>
      <c r="I7" s="154">
        <v>0</v>
      </c>
      <c r="J7" s="154">
        <v>0</v>
      </c>
      <c r="K7" s="154">
        <v>0</v>
      </c>
      <c r="L7" s="154">
        <v>0</v>
      </c>
      <c r="M7" s="154">
        <v>0</v>
      </c>
      <c r="N7" s="144">
        <f>SUM(H7:M7)</f>
        <v>0</v>
      </c>
      <c r="O7" s="145"/>
      <c r="P7" s="171" t="s">
        <v>94</v>
      </c>
    </row>
    <row r="8" spans="1:227" ht="15" customHeight="1" x14ac:dyDescent="0.3">
      <c r="A8" s="143"/>
      <c r="B8" s="90" t="s">
        <v>121</v>
      </c>
      <c r="C8" s="90" t="s">
        <v>122</v>
      </c>
      <c r="D8" s="90" t="s">
        <v>123</v>
      </c>
      <c r="E8" s="146" t="s">
        <v>77</v>
      </c>
      <c r="F8" s="146" t="s">
        <v>57</v>
      </c>
      <c r="G8" s="146" t="s">
        <v>124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144">
        <f t="shared" ref="N8:N10" si="1">SUM(H8:M8)</f>
        <v>0</v>
      </c>
      <c r="O8" s="145"/>
    </row>
    <row r="9" spans="1:227" ht="15" customHeight="1" x14ac:dyDescent="0.3">
      <c r="A9" s="143"/>
      <c r="B9" s="91"/>
      <c r="C9" s="91"/>
      <c r="D9" s="90"/>
      <c r="E9" s="99"/>
      <c r="F9" s="99"/>
      <c r="G9" s="99"/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144">
        <f t="shared" si="1"/>
        <v>0</v>
      </c>
      <c r="O9" s="145"/>
      <c r="P9" s="96"/>
    </row>
    <row r="10" spans="1:227" ht="15" customHeight="1" x14ac:dyDescent="0.3">
      <c r="A10" s="143"/>
      <c r="B10" s="91"/>
      <c r="C10" s="91"/>
      <c r="D10" s="90"/>
      <c r="E10" s="99"/>
      <c r="F10" s="99"/>
      <c r="G10" s="99"/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144">
        <f t="shared" si="1"/>
        <v>0</v>
      </c>
      <c r="O10" s="145"/>
    </row>
    <row r="11" spans="1:227" ht="15" customHeight="1" x14ac:dyDescent="0.25">
      <c r="A11" s="143"/>
      <c r="B11" s="91"/>
      <c r="C11" s="91"/>
      <c r="D11" s="91"/>
      <c r="E11" s="99"/>
      <c r="F11" s="99"/>
      <c r="G11" s="99"/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144">
        <f t="shared" ref="N11" si="2">SUM(H11:M11)</f>
        <v>0</v>
      </c>
      <c r="O11" s="145"/>
    </row>
    <row r="12" spans="1:227" ht="15" customHeight="1" x14ac:dyDescent="0.25">
      <c r="A12" s="143"/>
      <c r="B12" s="91"/>
      <c r="C12" s="91"/>
      <c r="D12" s="91"/>
      <c r="E12" s="147"/>
      <c r="F12" s="147"/>
      <c r="G12" s="147"/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144">
        <f t="shared" ref="N12:N17" si="3">SUM(H12:M12)</f>
        <v>0</v>
      </c>
      <c r="O12" s="145"/>
    </row>
    <row r="13" spans="1:227" ht="15" customHeight="1" x14ac:dyDescent="0.3">
      <c r="A13" s="143"/>
      <c r="B13" s="91"/>
      <c r="C13" s="92"/>
      <c r="D13" s="92"/>
      <c r="E13" s="148"/>
      <c r="F13" s="148"/>
      <c r="G13" s="148"/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144">
        <f t="shared" si="3"/>
        <v>0</v>
      </c>
      <c r="O13" s="145"/>
    </row>
    <row r="14" spans="1:227" ht="15" customHeight="1" x14ac:dyDescent="0.25">
      <c r="A14" s="143"/>
      <c r="B14" s="91"/>
      <c r="C14" s="91"/>
      <c r="D14" s="91"/>
      <c r="E14" s="147"/>
      <c r="F14" s="147"/>
      <c r="G14" s="147"/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144">
        <f t="shared" si="3"/>
        <v>0</v>
      </c>
      <c r="O14" s="145"/>
    </row>
    <row r="15" spans="1:227" ht="15" customHeight="1" x14ac:dyDescent="0.25">
      <c r="A15" s="143"/>
      <c r="B15" s="91"/>
      <c r="C15" s="91"/>
      <c r="D15" s="91"/>
      <c r="E15" s="147"/>
      <c r="F15" s="147"/>
      <c r="G15" s="147"/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144">
        <f t="shared" si="3"/>
        <v>0</v>
      </c>
      <c r="O15" s="145"/>
    </row>
    <row r="16" spans="1:227" ht="15" customHeight="1" x14ac:dyDescent="0.25">
      <c r="A16" s="143"/>
      <c r="B16" s="91"/>
      <c r="C16" s="91"/>
      <c r="D16" s="91"/>
      <c r="E16" s="147"/>
      <c r="F16" s="147"/>
      <c r="G16" s="147"/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144">
        <f t="shared" si="3"/>
        <v>0</v>
      </c>
      <c r="O16" s="145"/>
    </row>
    <row r="17" spans="1:20" ht="15" customHeight="1" thickBot="1" x14ac:dyDescent="0.3">
      <c r="A17" s="149"/>
      <c r="B17" s="94"/>
      <c r="C17" s="93"/>
      <c r="D17" s="94"/>
      <c r="E17" s="150"/>
      <c r="F17" s="150"/>
      <c r="G17" s="150"/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2">
        <f t="shared" si="3"/>
        <v>0</v>
      </c>
      <c r="O17" s="153"/>
    </row>
    <row r="18" spans="1:20" ht="13" thickTop="1" x14ac:dyDescent="0.25"/>
    <row r="19" spans="1:20" x14ac:dyDescent="0.25">
      <c r="T19" t="s">
        <v>71</v>
      </c>
    </row>
    <row r="22" spans="1:20" x14ac:dyDescent="0.25">
      <c r="J22" t="s">
        <v>37</v>
      </c>
    </row>
  </sheetData>
  <sortState xmlns:xlrd2="http://schemas.microsoft.com/office/spreadsheetml/2017/richdata2" ref="A4:O7">
    <sortCondition ref="O4:O7"/>
  </sortState>
  <dataConsolidate topLabels="1">
    <dataRefs count="2">
      <dataRef name="celkem" r:id="rId1"/>
      <dataRef name="e+f+g+h+i+j+k+l+m+n" r:id="rId2"/>
    </dataRefs>
  </dataConsolidate>
  <mergeCells count="1">
    <mergeCell ref="E1:O1"/>
  </mergeCells>
  <phoneticPr fontId="0" type="noConversion"/>
  <printOptions horizontalCentered="1"/>
  <pageMargins left="0.23622047244094491" right="0.56000000000000005" top="0.74" bottom="0.14000000000000001" header="0.2" footer="3.937007874015748E-2"/>
  <pageSetup paperSize="9" scale="95" orientation="landscape" horizontalDpi="180" verticalDpi="18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S14"/>
  <sheetViews>
    <sheetView topLeftCell="A2" zoomScale="156" zoomScaleNormal="156" zoomScalePageLayoutView="110" workbookViewId="0">
      <selection activeCell="G9" sqref="G9"/>
    </sheetView>
  </sheetViews>
  <sheetFormatPr defaultRowHeight="12.5" x14ac:dyDescent="0.25"/>
  <cols>
    <col min="1" max="1" width="4.7265625" customWidth="1"/>
    <col min="2" max="2" width="16.453125" customWidth="1"/>
    <col min="3" max="3" width="12.26953125" customWidth="1"/>
    <col min="4" max="4" width="23.81640625" customWidth="1"/>
    <col min="5" max="5" width="6.453125" style="168" customWidth="1"/>
    <col min="6" max="6" width="6.453125" style="45" customWidth="1"/>
    <col min="7" max="7" width="24.81640625" customWidth="1"/>
    <col min="8" max="9" width="3.7265625" customWidth="1"/>
    <col min="10" max="10" width="3.81640625" customWidth="1"/>
    <col min="11" max="11" width="3.7265625" customWidth="1"/>
    <col min="12" max="12" width="3.81640625" customWidth="1"/>
    <col min="13" max="13" width="3.7265625" customWidth="1"/>
    <col min="14" max="18" width="3.81640625" customWidth="1"/>
    <col min="19" max="19" width="3.7265625" customWidth="1"/>
    <col min="20" max="21" width="4.7265625" customWidth="1"/>
    <col min="22" max="22" width="4.453125" customWidth="1"/>
  </cols>
  <sheetData>
    <row r="1" spans="1:227" ht="32.5" customHeight="1" thickBot="1" x14ac:dyDescent="0.3">
      <c r="B1" s="128">
        <v>45920</v>
      </c>
      <c r="D1" s="100" t="s">
        <v>46</v>
      </c>
      <c r="E1" s="169" t="s">
        <v>47</v>
      </c>
      <c r="F1" s="170"/>
      <c r="G1" s="170"/>
      <c r="H1" s="170"/>
      <c r="I1" s="170"/>
      <c r="J1" s="170"/>
      <c r="K1" s="170"/>
      <c r="L1" s="170"/>
      <c r="M1" s="170"/>
      <c r="N1" s="170"/>
    </row>
    <row r="2" spans="1:227" s="1" customFormat="1" ht="262" thickTop="1" thickBot="1" x14ac:dyDescent="0.3">
      <c r="A2" s="20" t="s">
        <v>0</v>
      </c>
      <c r="B2" s="21" t="s">
        <v>1</v>
      </c>
      <c r="C2" s="16"/>
      <c r="D2" s="15" t="s">
        <v>2</v>
      </c>
      <c r="E2" s="166" t="s">
        <v>3</v>
      </c>
      <c r="F2" s="53" t="s">
        <v>38</v>
      </c>
      <c r="G2" s="17" t="s">
        <v>18</v>
      </c>
      <c r="H2" s="10" t="s">
        <v>4</v>
      </c>
      <c r="I2" s="9" t="s">
        <v>58</v>
      </c>
      <c r="J2" s="8" t="s">
        <v>10</v>
      </c>
      <c r="K2" s="9" t="s">
        <v>5</v>
      </c>
      <c r="L2" s="9" t="s">
        <v>14</v>
      </c>
      <c r="M2" s="24" t="s">
        <v>17</v>
      </c>
      <c r="N2" s="7" t="s">
        <v>21</v>
      </c>
      <c r="O2" s="8" t="s">
        <v>11</v>
      </c>
      <c r="P2" s="9" t="s">
        <v>22</v>
      </c>
      <c r="Q2" s="10" t="s">
        <v>23</v>
      </c>
      <c r="R2" s="8" t="s">
        <v>24</v>
      </c>
      <c r="S2" s="24" t="s">
        <v>20</v>
      </c>
      <c r="T2" s="26" t="s">
        <v>8</v>
      </c>
      <c r="U2" s="28" t="s">
        <v>9</v>
      </c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</row>
    <row r="3" spans="1:227" ht="14" thickTop="1" thickBot="1" x14ac:dyDescent="0.3">
      <c r="A3" s="22"/>
      <c r="B3" s="23"/>
      <c r="C3" s="18"/>
      <c r="D3" s="18"/>
      <c r="E3" s="167"/>
      <c r="F3" s="54"/>
      <c r="G3" s="19"/>
      <c r="H3" s="11">
        <v>10</v>
      </c>
      <c r="I3" s="14">
        <v>10</v>
      </c>
      <c r="J3" s="12">
        <v>10</v>
      </c>
      <c r="K3" s="13">
        <v>10</v>
      </c>
      <c r="L3" s="13">
        <v>10</v>
      </c>
      <c r="M3" s="25">
        <v>50</v>
      </c>
      <c r="N3" s="11">
        <v>10</v>
      </c>
      <c r="O3" s="12">
        <v>10</v>
      </c>
      <c r="P3" s="13">
        <v>10</v>
      </c>
      <c r="Q3" s="12">
        <v>10</v>
      </c>
      <c r="R3" s="14">
        <v>10</v>
      </c>
      <c r="S3" s="25">
        <v>50</v>
      </c>
      <c r="T3" s="27">
        <v>100</v>
      </c>
      <c r="U3" s="29"/>
    </row>
    <row r="4" spans="1:227" ht="15.75" customHeight="1" x14ac:dyDescent="0.3">
      <c r="A4" s="79"/>
      <c r="B4" s="172" t="s">
        <v>102</v>
      </c>
      <c r="C4" s="172" t="s">
        <v>103</v>
      </c>
      <c r="D4" s="173" t="s">
        <v>104</v>
      </c>
      <c r="E4" s="174" t="s">
        <v>44</v>
      </c>
      <c r="F4" s="174" t="s">
        <v>57</v>
      </c>
      <c r="G4" s="175" t="s">
        <v>97</v>
      </c>
      <c r="H4" s="178">
        <v>0</v>
      </c>
      <c r="I4" s="178">
        <v>0</v>
      </c>
      <c r="J4" s="178">
        <v>0</v>
      </c>
      <c r="K4" s="178">
        <v>0</v>
      </c>
      <c r="L4" s="179">
        <v>0</v>
      </c>
      <c r="M4" s="180">
        <f>H4+I4+J4+K4+L4</f>
        <v>0</v>
      </c>
      <c r="N4" s="181">
        <v>0</v>
      </c>
      <c r="O4" s="178">
        <v>0</v>
      </c>
      <c r="P4" s="178">
        <v>0</v>
      </c>
      <c r="Q4" s="178">
        <v>0</v>
      </c>
      <c r="R4" s="179">
        <v>0</v>
      </c>
      <c r="S4" s="182">
        <f>R4+Q4+P4+O4+N4</f>
        <v>0</v>
      </c>
      <c r="T4" s="183">
        <f>M4+S4</f>
        <v>0</v>
      </c>
      <c r="U4" s="184"/>
    </row>
    <row r="5" spans="1:227" ht="15.75" customHeight="1" x14ac:dyDescent="0.3">
      <c r="A5" s="79"/>
      <c r="B5" s="172" t="s">
        <v>105</v>
      </c>
      <c r="C5" s="172" t="s">
        <v>106</v>
      </c>
      <c r="D5" s="176" t="s">
        <v>107</v>
      </c>
      <c r="E5" s="174" t="s">
        <v>44</v>
      </c>
      <c r="F5" s="174" t="s">
        <v>57</v>
      </c>
      <c r="G5" s="174" t="s">
        <v>108</v>
      </c>
      <c r="H5" s="178">
        <v>0</v>
      </c>
      <c r="I5" s="178">
        <v>0</v>
      </c>
      <c r="J5" s="178">
        <v>0</v>
      </c>
      <c r="K5" s="178">
        <v>0</v>
      </c>
      <c r="L5" s="179">
        <v>0</v>
      </c>
      <c r="M5" s="185">
        <f>H5+I5+J5+K5+L5</f>
        <v>0</v>
      </c>
      <c r="N5" s="181">
        <v>0</v>
      </c>
      <c r="O5" s="178">
        <v>0</v>
      </c>
      <c r="P5" s="178">
        <v>0</v>
      </c>
      <c r="Q5" s="178">
        <v>0</v>
      </c>
      <c r="R5" s="179">
        <v>0</v>
      </c>
      <c r="S5" s="186">
        <f>R5+Q5+P5+O5+N5</f>
        <v>0</v>
      </c>
      <c r="T5" s="187">
        <f t="shared" ref="T5:T13" si="0">M5+S5</f>
        <v>0</v>
      </c>
      <c r="U5" s="188"/>
    </row>
    <row r="6" spans="1:227" ht="15.75" customHeight="1" x14ac:dyDescent="0.3">
      <c r="A6" s="79"/>
      <c r="B6" s="172" t="s">
        <v>109</v>
      </c>
      <c r="C6" s="172" t="s">
        <v>110</v>
      </c>
      <c r="D6" s="177" t="s">
        <v>111</v>
      </c>
      <c r="E6" s="174" t="s">
        <v>77</v>
      </c>
      <c r="F6" s="174" t="s">
        <v>78</v>
      </c>
      <c r="G6" s="174" t="s">
        <v>79</v>
      </c>
      <c r="H6" s="178">
        <v>0</v>
      </c>
      <c r="I6" s="178">
        <v>0</v>
      </c>
      <c r="J6" s="178">
        <v>0</v>
      </c>
      <c r="K6" s="178">
        <v>0</v>
      </c>
      <c r="L6" s="179">
        <v>0</v>
      </c>
      <c r="M6" s="185">
        <f>H6+I6+J6+K6+L6</f>
        <v>0</v>
      </c>
      <c r="N6" s="181">
        <v>0</v>
      </c>
      <c r="O6" s="178">
        <v>0</v>
      </c>
      <c r="P6" s="178">
        <v>0</v>
      </c>
      <c r="Q6" s="178">
        <v>0</v>
      </c>
      <c r="R6" s="179">
        <v>0</v>
      </c>
      <c r="S6" s="186">
        <f>R6+Q6+P6+O6+N6</f>
        <v>0</v>
      </c>
      <c r="T6" s="187">
        <f t="shared" si="0"/>
        <v>0</v>
      </c>
      <c r="U6" s="188"/>
    </row>
    <row r="7" spans="1:227" ht="15.75" customHeight="1" x14ac:dyDescent="0.3">
      <c r="A7" s="79"/>
      <c r="B7" s="172" t="s">
        <v>112</v>
      </c>
      <c r="C7" s="172" t="s">
        <v>113</v>
      </c>
      <c r="D7" s="177" t="s">
        <v>114</v>
      </c>
      <c r="E7" s="174" t="s">
        <v>67</v>
      </c>
      <c r="F7" s="174" t="s">
        <v>57</v>
      </c>
      <c r="G7" s="174" t="s">
        <v>93</v>
      </c>
      <c r="H7" s="178">
        <v>0</v>
      </c>
      <c r="I7" s="178">
        <v>0</v>
      </c>
      <c r="J7" s="178">
        <v>0</v>
      </c>
      <c r="K7" s="178">
        <v>0</v>
      </c>
      <c r="L7" s="179">
        <v>0</v>
      </c>
      <c r="M7" s="185">
        <f>H7+I7+J7+K7+L7</f>
        <v>0</v>
      </c>
      <c r="N7" s="181">
        <v>0</v>
      </c>
      <c r="O7" s="178">
        <v>0</v>
      </c>
      <c r="P7" s="178">
        <v>0</v>
      </c>
      <c r="Q7" s="178">
        <v>0</v>
      </c>
      <c r="R7" s="179">
        <v>0</v>
      </c>
      <c r="S7" s="186">
        <f>R7+Q7+P7+O7+N7</f>
        <v>0</v>
      </c>
      <c r="T7" s="187">
        <f t="shared" si="0"/>
        <v>0</v>
      </c>
      <c r="U7" s="188"/>
    </row>
    <row r="8" spans="1:227" ht="15.75" customHeight="1" x14ac:dyDescent="0.25">
      <c r="A8" s="83"/>
      <c r="B8" s="172" t="s">
        <v>115</v>
      </c>
      <c r="C8" s="172" t="s">
        <v>116</v>
      </c>
      <c r="D8" s="172" t="s">
        <v>117</v>
      </c>
      <c r="E8" s="174" t="s">
        <v>44</v>
      </c>
      <c r="F8" s="174" t="s">
        <v>49</v>
      </c>
      <c r="G8" s="174" t="s">
        <v>93</v>
      </c>
      <c r="H8" s="178">
        <v>0</v>
      </c>
      <c r="I8" s="178">
        <v>0</v>
      </c>
      <c r="J8" s="178">
        <v>0</v>
      </c>
      <c r="K8" s="178">
        <v>0</v>
      </c>
      <c r="L8" s="179">
        <v>0</v>
      </c>
      <c r="M8" s="185">
        <f t="shared" ref="M8:M10" si="1">H8+I8+J8+K8+L8</f>
        <v>0</v>
      </c>
      <c r="N8" s="181">
        <v>0</v>
      </c>
      <c r="O8" s="178">
        <v>0</v>
      </c>
      <c r="P8" s="178">
        <v>0</v>
      </c>
      <c r="Q8" s="178">
        <v>0</v>
      </c>
      <c r="R8" s="179">
        <v>0</v>
      </c>
      <c r="S8" s="186">
        <f t="shared" ref="S8:S13" si="2">R8+Q8+P8+O8+N8</f>
        <v>0</v>
      </c>
      <c r="T8" s="187">
        <f t="shared" si="0"/>
        <v>0</v>
      </c>
      <c r="U8" s="188"/>
    </row>
    <row r="9" spans="1:227" ht="15.75" customHeight="1" x14ac:dyDescent="0.25">
      <c r="A9" s="83"/>
      <c r="B9" s="80"/>
      <c r="C9" s="80"/>
      <c r="D9" s="80"/>
      <c r="E9" s="81"/>
      <c r="F9" s="81"/>
      <c r="G9" s="84"/>
      <c r="H9" s="82">
        <v>0</v>
      </c>
      <c r="I9" s="82">
        <v>0</v>
      </c>
      <c r="J9" s="82">
        <v>0</v>
      </c>
      <c r="K9" s="82">
        <v>0</v>
      </c>
      <c r="L9" s="101">
        <v>0</v>
      </c>
      <c r="M9" s="105">
        <f t="shared" si="1"/>
        <v>0</v>
      </c>
      <c r="N9" s="103">
        <v>0</v>
      </c>
      <c r="O9" s="82">
        <v>0</v>
      </c>
      <c r="P9" s="82">
        <v>0</v>
      </c>
      <c r="Q9" s="82">
        <v>0</v>
      </c>
      <c r="R9" s="101">
        <v>0</v>
      </c>
      <c r="S9" s="107">
        <f t="shared" si="2"/>
        <v>0</v>
      </c>
      <c r="T9" s="108">
        <f t="shared" si="0"/>
        <v>0</v>
      </c>
      <c r="U9" s="109"/>
    </row>
    <row r="10" spans="1:227" ht="15.75" customHeight="1" x14ac:dyDescent="0.25">
      <c r="A10" s="83"/>
      <c r="B10" s="80"/>
      <c r="C10" s="80"/>
      <c r="D10" s="80"/>
      <c r="E10" s="81"/>
      <c r="F10" s="81"/>
      <c r="G10" s="84"/>
      <c r="H10" s="82">
        <v>0</v>
      </c>
      <c r="I10" s="82">
        <v>0</v>
      </c>
      <c r="J10" s="82">
        <v>0</v>
      </c>
      <c r="K10" s="82">
        <v>0</v>
      </c>
      <c r="L10" s="101">
        <v>0</v>
      </c>
      <c r="M10" s="105">
        <f t="shared" si="1"/>
        <v>0</v>
      </c>
      <c r="N10" s="103">
        <v>0</v>
      </c>
      <c r="O10" s="82">
        <v>0</v>
      </c>
      <c r="P10" s="82">
        <v>0</v>
      </c>
      <c r="Q10" s="82">
        <v>0</v>
      </c>
      <c r="R10" s="101">
        <v>0</v>
      </c>
      <c r="S10" s="107">
        <f t="shared" si="2"/>
        <v>0</v>
      </c>
      <c r="T10" s="108">
        <f t="shared" si="0"/>
        <v>0</v>
      </c>
      <c r="U10" s="109"/>
    </row>
    <row r="11" spans="1:227" ht="15.75" customHeight="1" x14ac:dyDescent="0.25">
      <c r="A11" s="83"/>
      <c r="B11" s="80"/>
      <c r="C11" s="80"/>
      <c r="D11" s="80"/>
      <c r="E11" s="81"/>
      <c r="F11" s="81"/>
      <c r="G11" s="84"/>
      <c r="H11" s="82">
        <v>0</v>
      </c>
      <c r="I11" s="82">
        <v>0</v>
      </c>
      <c r="J11" s="82">
        <v>0</v>
      </c>
      <c r="K11" s="82">
        <v>0</v>
      </c>
      <c r="L11" s="101">
        <v>0</v>
      </c>
      <c r="M11" s="105">
        <f>H11+I11+J11+K11+L11</f>
        <v>0</v>
      </c>
      <c r="N11" s="103">
        <v>0</v>
      </c>
      <c r="O11" s="82">
        <v>0</v>
      </c>
      <c r="P11" s="82">
        <v>0</v>
      </c>
      <c r="Q11" s="82">
        <v>0</v>
      </c>
      <c r="R11" s="101">
        <v>0</v>
      </c>
      <c r="S11" s="107">
        <f t="shared" si="2"/>
        <v>0</v>
      </c>
      <c r="T11" s="108">
        <f t="shared" si="0"/>
        <v>0</v>
      </c>
      <c r="U11" s="109"/>
    </row>
    <row r="12" spans="1:227" ht="15.75" customHeight="1" x14ac:dyDescent="0.25">
      <c r="A12" s="83"/>
      <c r="B12" s="80"/>
      <c r="C12" s="80"/>
      <c r="D12" s="80"/>
      <c r="E12" s="81"/>
      <c r="F12" s="81"/>
      <c r="G12" s="84"/>
      <c r="H12" s="82">
        <v>0</v>
      </c>
      <c r="I12" s="82">
        <v>0</v>
      </c>
      <c r="J12" s="82">
        <v>0</v>
      </c>
      <c r="K12" s="82">
        <v>0</v>
      </c>
      <c r="L12" s="101">
        <v>0</v>
      </c>
      <c r="M12" s="105">
        <v>0</v>
      </c>
      <c r="N12" s="103">
        <v>0</v>
      </c>
      <c r="O12" s="82">
        <v>0</v>
      </c>
      <c r="P12" s="82">
        <v>0</v>
      </c>
      <c r="Q12" s="82">
        <v>0</v>
      </c>
      <c r="R12" s="101">
        <v>0</v>
      </c>
      <c r="S12" s="107">
        <f t="shared" si="2"/>
        <v>0</v>
      </c>
      <c r="T12" s="108">
        <f t="shared" si="0"/>
        <v>0</v>
      </c>
      <c r="U12" s="109"/>
    </row>
    <row r="13" spans="1:227" ht="15.75" customHeight="1" thickBot="1" x14ac:dyDescent="0.3">
      <c r="A13" s="85"/>
      <c r="B13" s="86"/>
      <c r="C13" s="86"/>
      <c r="D13" s="86"/>
      <c r="E13" s="87"/>
      <c r="F13" s="87"/>
      <c r="G13" s="88"/>
      <c r="H13" s="89">
        <v>0</v>
      </c>
      <c r="I13" s="89">
        <v>0</v>
      </c>
      <c r="J13" s="89">
        <v>0</v>
      </c>
      <c r="K13" s="89">
        <v>0</v>
      </c>
      <c r="L13" s="102">
        <v>0</v>
      </c>
      <c r="M13" s="106">
        <f>L13+K13+J13+I13+H13</f>
        <v>0</v>
      </c>
      <c r="N13" s="104">
        <v>0</v>
      </c>
      <c r="O13" s="89">
        <v>0</v>
      </c>
      <c r="P13" s="89">
        <v>0</v>
      </c>
      <c r="Q13" s="89">
        <v>0</v>
      </c>
      <c r="R13" s="102">
        <v>0</v>
      </c>
      <c r="S13" s="110">
        <f t="shared" si="2"/>
        <v>0</v>
      </c>
      <c r="T13" s="111">
        <f t="shared" si="0"/>
        <v>0</v>
      </c>
      <c r="U13" s="112"/>
    </row>
    <row r="14" spans="1:227" ht="13" thickTop="1" x14ac:dyDescent="0.25"/>
  </sheetData>
  <sortState xmlns:xlrd2="http://schemas.microsoft.com/office/spreadsheetml/2017/richdata2" ref="A4:U7">
    <sortCondition ref="U4:U7"/>
  </sortState>
  <dataConsolidate topLabels="1">
    <dataRefs count="2">
      <dataRef name="celkem" r:id="rId1"/>
      <dataRef name="e+f+g+h+i+j+k+l+m+n" r:id="rId2"/>
    </dataRefs>
  </dataConsolidate>
  <mergeCells count="1">
    <mergeCell ref="E1:N1"/>
  </mergeCells>
  <phoneticPr fontId="0" type="noConversion"/>
  <printOptions horizontalCentered="1"/>
  <pageMargins left="0.23622047244094491" right="0.55118110236220474" top="1.2204724409448819" bottom="0.15748031496062992" header="0.27559055118110237" footer="3.937007874015748E-2"/>
  <pageSetup paperSize="9" scale="80" orientation="landscape" horizontalDpi="180" verticalDpi="180" r:id="rId3"/>
  <headerFooter alignWithMargins="0">
    <oddHeader xml:space="preserve">&amp;L&amp;"Arial CE,Tučné"ZÁVOD O PUTOVNÍ POHÁR&amp;C&amp;12KATEGORIE ZM&amp;R&amp;"Arial CE,Tučné"27. dubna 2019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C17"/>
  <sheetViews>
    <sheetView tabSelected="1" topLeftCell="A2" zoomScale="180" zoomScaleNormal="180" workbookViewId="0">
      <selection activeCell="D25" sqref="D25"/>
    </sheetView>
  </sheetViews>
  <sheetFormatPr defaultRowHeight="12.5" x14ac:dyDescent="0.25"/>
  <cols>
    <col min="1" max="1" width="3.1796875" customWidth="1"/>
    <col min="2" max="2" width="13.81640625" customWidth="1"/>
    <col min="3" max="3" width="11" customWidth="1"/>
    <col min="4" max="4" width="29.26953125" customWidth="1"/>
    <col min="5" max="6" width="6.54296875" style="45" customWidth="1"/>
    <col min="7" max="7" width="18.81640625" style="45" customWidth="1"/>
    <col min="8" max="8" width="3.26953125" customWidth="1"/>
    <col min="9" max="17" width="3.1796875" customWidth="1"/>
    <col min="18" max="18" width="4.26953125" customWidth="1"/>
    <col min="19" max="23" width="3.26953125" customWidth="1"/>
    <col min="24" max="24" width="2.7265625" customWidth="1"/>
    <col min="25" max="25" width="3.26953125" customWidth="1"/>
    <col min="26" max="26" width="2.54296875" customWidth="1"/>
    <col min="27" max="27" width="3.26953125" customWidth="1"/>
    <col min="28" max="28" width="2.7265625" customWidth="1"/>
    <col min="29" max="30" width="4.26953125" customWidth="1"/>
    <col min="31" max="31" width="3.453125" customWidth="1"/>
  </cols>
  <sheetData>
    <row r="1" spans="1:237" ht="32.5" customHeight="1" thickBot="1" x14ac:dyDescent="0.3">
      <c r="B1" s="128">
        <v>45920</v>
      </c>
      <c r="D1" s="100" t="s">
        <v>46</v>
      </c>
      <c r="E1" s="169" t="s">
        <v>59</v>
      </c>
      <c r="F1" s="170"/>
      <c r="G1" s="170"/>
      <c r="H1" s="170"/>
      <c r="I1" s="170"/>
      <c r="J1" s="170"/>
      <c r="K1" s="170"/>
      <c r="L1" s="170"/>
      <c r="M1" s="170"/>
      <c r="N1" s="170"/>
    </row>
    <row r="2" spans="1:237" s="1" customFormat="1" ht="262" thickTop="1" thickBot="1" x14ac:dyDescent="0.3">
      <c r="A2" s="20" t="s">
        <v>0</v>
      </c>
      <c r="B2" s="21" t="s">
        <v>1</v>
      </c>
      <c r="C2" s="16"/>
      <c r="D2" s="15" t="s">
        <v>2</v>
      </c>
      <c r="E2" s="43" t="s">
        <v>3</v>
      </c>
      <c r="F2" s="53" t="s">
        <v>38</v>
      </c>
      <c r="G2" s="51" t="s">
        <v>18</v>
      </c>
      <c r="H2" s="10" t="s">
        <v>4</v>
      </c>
      <c r="I2" s="9" t="s">
        <v>15</v>
      </c>
      <c r="J2" s="8" t="s">
        <v>10</v>
      </c>
      <c r="K2" s="8" t="s">
        <v>25</v>
      </c>
      <c r="L2" s="8" t="s">
        <v>26</v>
      </c>
      <c r="M2" s="9" t="s">
        <v>5</v>
      </c>
      <c r="N2" s="9" t="s">
        <v>27</v>
      </c>
      <c r="O2" s="9" t="s">
        <v>28</v>
      </c>
      <c r="P2" s="9" t="s">
        <v>29</v>
      </c>
      <c r="Q2" s="9" t="s">
        <v>14</v>
      </c>
      <c r="R2" s="24" t="s">
        <v>17</v>
      </c>
      <c r="S2" s="7" t="s">
        <v>21</v>
      </c>
      <c r="T2" s="8" t="s">
        <v>6</v>
      </c>
      <c r="U2" s="8" t="s">
        <v>12</v>
      </c>
      <c r="V2" s="8" t="s">
        <v>30</v>
      </c>
      <c r="W2" s="9" t="s">
        <v>22</v>
      </c>
      <c r="X2" s="10" t="s">
        <v>13</v>
      </c>
      <c r="Y2" s="10" t="s">
        <v>23</v>
      </c>
      <c r="Z2" s="7" t="s">
        <v>13</v>
      </c>
      <c r="AA2" s="9" t="s">
        <v>31</v>
      </c>
      <c r="AB2" s="31" t="s">
        <v>13</v>
      </c>
      <c r="AC2" s="24" t="s">
        <v>20</v>
      </c>
      <c r="AD2" s="26" t="s">
        <v>8</v>
      </c>
      <c r="AE2" s="28" t="s">
        <v>9</v>
      </c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</row>
    <row r="3" spans="1:237" ht="14" thickTop="1" thickBot="1" x14ac:dyDescent="0.3">
      <c r="A3" s="22"/>
      <c r="B3" s="23"/>
      <c r="C3" s="18"/>
      <c r="D3" s="18"/>
      <c r="E3" s="44"/>
      <c r="F3" s="54"/>
      <c r="G3" s="52"/>
      <c r="H3" s="11">
        <v>10</v>
      </c>
      <c r="I3" s="14">
        <v>10</v>
      </c>
      <c r="J3" s="12">
        <v>10</v>
      </c>
      <c r="K3" s="13">
        <v>10</v>
      </c>
      <c r="L3" s="13">
        <v>10</v>
      </c>
      <c r="M3" s="13">
        <v>10</v>
      </c>
      <c r="N3" s="13">
        <v>10</v>
      </c>
      <c r="O3" s="13">
        <v>10</v>
      </c>
      <c r="P3" s="13">
        <v>10</v>
      </c>
      <c r="Q3" s="13">
        <v>10</v>
      </c>
      <c r="R3" s="25">
        <v>100</v>
      </c>
      <c r="S3" s="11">
        <v>10</v>
      </c>
      <c r="T3" s="12">
        <v>10</v>
      </c>
      <c r="U3" s="13">
        <v>10</v>
      </c>
      <c r="V3" s="13">
        <v>10</v>
      </c>
      <c r="W3" s="12">
        <v>15</v>
      </c>
      <c r="X3" s="12">
        <v>5</v>
      </c>
      <c r="Y3" s="12">
        <v>15</v>
      </c>
      <c r="Z3" s="14">
        <v>5</v>
      </c>
      <c r="AA3" s="12">
        <v>15</v>
      </c>
      <c r="AB3" s="14">
        <v>5</v>
      </c>
      <c r="AC3" s="25">
        <v>100</v>
      </c>
      <c r="AD3" s="27">
        <v>200</v>
      </c>
      <c r="AE3" s="29"/>
    </row>
    <row r="4" spans="1:237" s="158" customFormat="1" ht="15.75" customHeight="1" x14ac:dyDescent="0.3">
      <c r="A4" s="160"/>
      <c r="B4" s="97" t="s">
        <v>60</v>
      </c>
      <c r="C4" s="4" t="s">
        <v>61</v>
      </c>
      <c r="D4" s="3" t="s">
        <v>62</v>
      </c>
      <c r="E4" s="46" t="s">
        <v>45</v>
      </c>
      <c r="F4" s="39" t="s">
        <v>57</v>
      </c>
      <c r="G4" s="70" t="s">
        <v>92</v>
      </c>
      <c r="H4" s="161">
        <v>0</v>
      </c>
      <c r="I4" s="161">
        <v>0</v>
      </c>
      <c r="J4" s="161">
        <v>0</v>
      </c>
      <c r="K4" s="161">
        <v>0</v>
      </c>
      <c r="L4" s="161">
        <v>0</v>
      </c>
      <c r="M4" s="161">
        <v>0</v>
      </c>
      <c r="N4" s="161">
        <v>0</v>
      </c>
      <c r="O4" s="161">
        <v>0</v>
      </c>
      <c r="P4" s="161">
        <v>0</v>
      </c>
      <c r="Q4" s="161">
        <v>0</v>
      </c>
      <c r="R4" s="162">
        <f t="shared" ref="R4:R9" si="0">Q4+P4+O4+N4+M4+L4+K4+J4+I4+H4</f>
        <v>0</v>
      </c>
      <c r="S4" s="161">
        <v>0</v>
      </c>
      <c r="T4" s="161">
        <v>0</v>
      </c>
      <c r="U4" s="161">
        <v>0</v>
      </c>
      <c r="V4" s="161">
        <v>0</v>
      </c>
      <c r="W4" s="161">
        <v>0</v>
      </c>
      <c r="X4" s="161">
        <v>0</v>
      </c>
      <c r="Y4" s="161">
        <v>0</v>
      </c>
      <c r="Z4" s="161">
        <v>0</v>
      </c>
      <c r="AA4" s="161">
        <v>0</v>
      </c>
      <c r="AB4" s="161">
        <v>0</v>
      </c>
      <c r="AC4" s="116">
        <f t="shared" ref="AC4:AC9" si="1">AB4+AA4+Z4+Y4+X4+W4+V4+U4+T4+S4</f>
        <v>0</v>
      </c>
      <c r="AD4" s="163">
        <f>AC4+R4</f>
        <v>0</v>
      </c>
      <c r="AE4" s="118"/>
      <c r="AF4" s="164"/>
      <c r="AH4" s="164"/>
    </row>
    <row r="5" spans="1:237" s="158" customFormat="1" ht="15.75" customHeight="1" x14ac:dyDescent="0.3">
      <c r="A5" s="165"/>
      <c r="B5" s="3" t="s">
        <v>68</v>
      </c>
      <c r="C5" s="3" t="s">
        <v>69</v>
      </c>
      <c r="D5" s="3" t="s">
        <v>70</v>
      </c>
      <c r="E5" s="6" t="s">
        <v>44</v>
      </c>
      <c r="F5" s="55" t="s">
        <v>49</v>
      </c>
      <c r="G5" s="55" t="s">
        <v>93</v>
      </c>
      <c r="H5" s="161">
        <v>0</v>
      </c>
      <c r="I5" s="161">
        <v>0</v>
      </c>
      <c r="J5" s="161">
        <v>0</v>
      </c>
      <c r="K5" s="161">
        <v>0</v>
      </c>
      <c r="L5" s="161">
        <v>0</v>
      </c>
      <c r="M5" s="161">
        <v>0</v>
      </c>
      <c r="N5" s="161">
        <v>0</v>
      </c>
      <c r="O5" s="161">
        <v>0</v>
      </c>
      <c r="P5" s="161">
        <v>0</v>
      </c>
      <c r="Q5" s="161">
        <v>0</v>
      </c>
      <c r="R5" s="162">
        <f t="shared" si="0"/>
        <v>0</v>
      </c>
      <c r="S5" s="161">
        <v>0</v>
      </c>
      <c r="T5" s="161">
        <v>0</v>
      </c>
      <c r="U5" s="161">
        <v>0</v>
      </c>
      <c r="V5" s="161">
        <v>0</v>
      </c>
      <c r="W5" s="161">
        <v>0</v>
      </c>
      <c r="X5" s="161">
        <v>0</v>
      </c>
      <c r="Y5" s="161">
        <v>0</v>
      </c>
      <c r="Z5" s="161">
        <v>0</v>
      </c>
      <c r="AA5" s="161">
        <v>0</v>
      </c>
      <c r="AB5" s="161">
        <v>0</v>
      </c>
      <c r="AC5" s="116">
        <f t="shared" si="1"/>
        <v>0</v>
      </c>
      <c r="AD5" s="163">
        <f t="shared" ref="AD5:AD17" si="2">AC5+R5</f>
        <v>0</v>
      </c>
      <c r="AE5" s="118"/>
    </row>
    <row r="6" spans="1:237" s="158" customFormat="1" ht="15.75" customHeight="1" x14ac:dyDescent="0.3">
      <c r="A6" s="160"/>
      <c r="B6" s="3" t="s">
        <v>80</v>
      </c>
      <c r="C6" s="3" t="s">
        <v>81</v>
      </c>
      <c r="D6" s="3" t="s">
        <v>82</v>
      </c>
      <c r="E6" s="6" t="s">
        <v>44</v>
      </c>
      <c r="F6" s="55" t="s">
        <v>57</v>
      </c>
      <c r="G6" s="55" t="s">
        <v>93</v>
      </c>
      <c r="H6" s="161">
        <v>0</v>
      </c>
      <c r="I6" s="161">
        <v>0</v>
      </c>
      <c r="J6" s="161">
        <v>0</v>
      </c>
      <c r="K6" s="161">
        <v>0</v>
      </c>
      <c r="L6" s="161">
        <v>0</v>
      </c>
      <c r="M6" s="161">
        <v>0</v>
      </c>
      <c r="N6" s="161">
        <v>0</v>
      </c>
      <c r="O6" s="161">
        <v>0</v>
      </c>
      <c r="P6" s="161">
        <v>0</v>
      </c>
      <c r="Q6" s="161">
        <v>0</v>
      </c>
      <c r="R6" s="162">
        <f t="shared" si="0"/>
        <v>0</v>
      </c>
      <c r="S6" s="161">
        <v>0</v>
      </c>
      <c r="T6" s="161">
        <v>0</v>
      </c>
      <c r="U6" s="161">
        <v>0</v>
      </c>
      <c r="V6" s="161">
        <v>0</v>
      </c>
      <c r="W6" s="161">
        <v>0</v>
      </c>
      <c r="X6" s="161">
        <v>0</v>
      </c>
      <c r="Y6" s="161">
        <v>0</v>
      </c>
      <c r="Z6" s="161">
        <v>0</v>
      </c>
      <c r="AA6" s="161">
        <v>0</v>
      </c>
      <c r="AB6" s="161">
        <v>0</v>
      </c>
      <c r="AC6" s="116">
        <f t="shared" si="1"/>
        <v>0</v>
      </c>
      <c r="AD6" s="163">
        <f t="shared" si="2"/>
        <v>0</v>
      </c>
      <c r="AE6" s="118"/>
    </row>
    <row r="7" spans="1:237" ht="15.75" customHeight="1" x14ac:dyDescent="0.25">
      <c r="A7" s="76"/>
      <c r="B7" s="58" t="s">
        <v>88</v>
      </c>
      <c r="C7" s="58" t="s">
        <v>89</v>
      </c>
      <c r="D7" s="3" t="s">
        <v>90</v>
      </c>
      <c r="E7" s="6" t="s">
        <v>44</v>
      </c>
      <c r="F7" s="55" t="s">
        <v>49</v>
      </c>
      <c r="G7" s="55" t="s">
        <v>91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4">
        <v>0</v>
      </c>
      <c r="N7" s="114">
        <v>0</v>
      </c>
      <c r="O7" s="114">
        <v>0</v>
      </c>
      <c r="P7" s="114">
        <v>0</v>
      </c>
      <c r="Q7" s="114">
        <v>0</v>
      </c>
      <c r="R7" s="115">
        <f t="shared" si="0"/>
        <v>0</v>
      </c>
      <c r="S7" s="114">
        <v>0</v>
      </c>
      <c r="T7" s="114">
        <v>0</v>
      </c>
      <c r="U7" s="114">
        <v>0</v>
      </c>
      <c r="V7" s="114">
        <v>0</v>
      </c>
      <c r="W7" s="114">
        <v>0</v>
      </c>
      <c r="X7" s="114">
        <v>0</v>
      </c>
      <c r="Y7" s="114">
        <v>0</v>
      </c>
      <c r="Z7" s="114">
        <v>0</v>
      </c>
      <c r="AA7" s="114">
        <v>0</v>
      </c>
      <c r="AB7" s="114">
        <v>0</v>
      </c>
      <c r="AC7" s="116">
        <f t="shared" si="1"/>
        <v>0</v>
      </c>
      <c r="AD7" s="117">
        <f t="shared" si="2"/>
        <v>0</v>
      </c>
      <c r="AE7" s="118"/>
    </row>
    <row r="8" spans="1:237" ht="15" customHeight="1" x14ac:dyDescent="0.3">
      <c r="A8" s="76"/>
      <c r="B8" s="56" t="s">
        <v>98</v>
      </c>
      <c r="C8" s="3" t="s">
        <v>99</v>
      </c>
      <c r="D8" s="3" t="s">
        <v>100</v>
      </c>
      <c r="E8" s="6" t="s">
        <v>44</v>
      </c>
      <c r="F8" s="55" t="s">
        <v>57</v>
      </c>
      <c r="G8" s="55" t="s">
        <v>101</v>
      </c>
      <c r="H8" s="114">
        <v>0</v>
      </c>
      <c r="I8" s="114">
        <v>0</v>
      </c>
      <c r="J8" s="114">
        <v>0</v>
      </c>
      <c r="K8" s="114">
        <v>0</v>
      </c>
      <c r="L8" s="114">
        <v>0</v>
      </c>
      <c r="M8" s="114">
        <v>0</v>
      </c>
      <c r="N8" s="114">
        <v>0</v>
      </c>
      <c r="O8" s="114">
        <v>0</v>
      </c>
      <c r="P8" s="114">
        <v>0</v>
      </c>
      <c r="Q8" s="114">
        <v>0</v>
      </c>
      <c r="R8" s="115">
        <f t="shared" si="0"/>
        <v>0</v>
      </c>
      <c r="S8" s="114">
        <v>0</v>
      </c>
      <c r="T8" s="114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4">
        <v>0</v>
      </c>
      <c r="AB8" s="114">
        <v>0</v>
      </c>
      <c r="AC8" s="116">
        <f t="shared" si="1"/>
        <v>0</v>
      </c>
      <c r="AD8" s="117">
        <f t="shared" si="2"/>
        <v>0</v>
      </c>
      <c r="AE8" s="118"/>
    </row>
    <row r="9" spans="1:237" ht="15.75" customHeight="1" x14ac:dyDescent="0.3">
      <c r="A9" s="76"/>
      <c r="B9" s="56" t="s">
        <v>118</v>
      </c>
      <c r="C9" s="3" t="s">
        <v>119</v>
      </c>
      <c r="D9" s="3" t="s">
        <v>120</v>
      </c>
      <c r="E9" s="6" t="s">
        <v>44</v>
      </c>
      <c r="F9" s="55" t="s">
        <v>49</v>
      </c>
      <c r="G9" s="55" t="s">
        <v>93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5">
        <f t="shared" si="0"/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6">
        <f t="shared" si="1"/>
        <v>0</v>
      </c>
      <c r="AD9" s="117">
        <f t="shared" si="2"/>
        <v>0</v>
      </c>
      <c r="AE9" s="119"/>
    </row>
    <row r="10" spans="1:237" ht="14.25" customHeight="1" x14ac:dyDescent="0.25">
      <c r="A10" s="37"/>
      <c r="B10" s="58"/>
      <c r="C10" s="58"/>
      <c r="D10" s="3"/>
      <c r="E10" s="6"/>
      <c r="F10" s="55"/>
      <c r="G10" s="55"/>
      <c r="H10" s="114">
        <v>0</v>
      </c>
      <c r="I10" s="114">
        <v>0</v>
      </c>
      <c r="J10" s="114">
        <v>0</v>
      </c>
      <c r="K10" s="114">
        <v>0</v>
      </c>
      <c r="L10" s="114">
        <v>0</v>
      </c>
      <c r="M10" s="114">
        <v>0</v>
      </c>
      <c r="N10" s="114">
        <v>0</v>
      </c>
      <c r="O10" s="114">
        <v>0</v>
      </c>
      <c r="P10" s="114">
        <v>0</v>
      </c>
      <c r="Q10" s="114">
        <v>0</v>
      </c>
      <c r="R10" s="115">
        <f t="shared" ref="R10" si="3">Q10+P10+O10+N10+M10+L10+K10+J10+I10+H10</f>
        <v>0</v>
      </c>
      <c r="S10" s="114">
        <v>0</v>
      </c>
      <c r="T10" s="114">
        <v>0</v>
      </c>
      <c r="U10" s="114">
        <v>0</v>
      </c>
      <c r="V10" s="114">
        <v>0</v>
      </c>
      <c r="W10" s="114">
        <v>0</v>
      </c>
      <c r="X10" s="114">
        <v>0</v>
      </c>
      <c r="Y10" s="114">
        <v>0</v>
      </c>
      <c r="Z10" s="114">
        <v>0</v>
      </c>
      <c r="AA10" s="114">
        <v>0</v>
      </c>
      <c r="AB10" s="114">
        <v>0</v>
      </c>
      <c r="AC10" s="116">
        <f t="shared" ref="AC10" si="4">AB10+AA10+Z10+Y10+X10+W10+V10+U10+T10+S10</f>
        <v>0</v>
      </c>
      <c r="AD10" s="117">
        <f t="shared" si="2"/>
        <v>0</v>
      </c>
      <c r="AE10" s="119"/>
    </row>
    <row r="11" spans="1:237" ht="15.75" customHeight="1" x14ac:dyDescent="0.25">
      <c r="A11" s="36"/>
      <c r="B11" s="3"/>
      <c r="C11" s="3"/>
      <c r="D11" s="3"/>
      <c r="E11" s="6"/>
      <c r="F11" s="6"/>
      <c r="G11" s="55"/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5">
        <f t="shared" ref="R11:R17" si="5">Q11+P11+O11+N11+M11+L11+K11+J11+I11+H11</f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6">
        <f t="shared" ref="AC11:AC17" si="6">AB11+AA11+Z11+Y11+X11+W11+V11+U11+T11+S11</f>
        <v>0</v>
      </c>
      <c r="AD11" s="117">
        <f t="shared" si="2"/>
        <v>0</v>
      </c>
      <c r="AE11" s="118"/>
    </row>
    <row r="12" spans="1:237" ht="15.75" customHeight="1" x14ac:dyDescent="0.25">
      <c r="A12" s="37"/>
      <c r="B12" s="3"/>
      <c r="C12" s="3"/>
      <c r="D12" s="3"/>
      <c r="E12" s="6"/>
      <c r="F12" s="6"/>
      <c r="G12" s="55"/>
      <c r="H12" s="114">
        <v>0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5">
        <f t="shared" si="5"/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6">
        <f t="shared" si="6"/>
        <v>0</v>
      </c>
      <c r="AD12" s="117">
        <f t="shared" si="2"/>
        <v>0</v>
      </c>
      <c r="AE12" s="119"/>
      <c r="AF12" s="30"/>
    </row>
    <row r="13" spans="1:237" ht="15.75" customHeight="1" x14ac:dyDescent="0.3">
      <c r="A13" s="59"/>
      <c r="B13" s="68"/>
      <c r="C13" s="68"/>
      <c r="D13" s="68"/>
      <c r="E13" s="69"/>
      <c r="F13" s="69"/>
      <c r="G13" s="78"/>
      <c r="H13" s="114">
        <v>0</v>
      </c>
      <c r="I13" s="114">
        <v>0</v>
      </c>
      <c r="J13" s="114">
        <v>0</v>
      </c>
      <c r="K13" s="114">
        <v>0</v>
      </c>
      <c r="L13" s="114">
        <v>0</v>
      </c>
      <c r="M13" s="114">
        <v>0</v>
      </c>
      <c r="N13" s="114">
        <v>0</v>
      </c>
      <c r="O13" s="114">
        <v>0</v>
      </c>
      <c r="P13" s="114">
        <v>0</v>
      </c>
      <c r="Q13" s="114">
        <v>0</v>
      </c>
      <c r="R13" s="115">
        <f t="shared" si="5"/>
        <v>0</v>
      </c>
      <c r="S13" s="114">
        <v>0</v>
      </c>
      <c r="T13" s="114">
        <v>0</v>
      </c>
      <c r="U13" s="114">
        <v>0</v>
      </c>
      <c r="V13" s="114">
        <v>0</v>
      </c>
      <c r="W13" s="114">
        <v>0</v>
      </c>
      <c r="X13" s="114">
        <v>0</v>
      </c>
      <c r="Y13" s="114">
        <v>0</v>
      </c>
      <c r="Z13" s="114">
        <v>0</v>
      </c>
      <c r="AA13" s="114">
        <v>0</v>
      </c>
      <c r="AB13" s="114">
        <v>0</v>
      </c>
      <c r="AC13" s="116">
        <f t="shared" si="6"/>
        <v>0</v>
      </c>
      <c r="AD13" s="117">
        <f t="shared" si="2"/>
        <v>0</v>
      </c>
      <c r="AE13" s="119"/>
    </row>
    <row r="14" spans="1:237" ht="15.75" customHeight="1" x14ac:dyDescent="0.25">
      <c r="A14" s="76"/>
      <c r="B14" s="3"/>
      <c r="C14" s="3"/>
      <c r="D14" s="3"/>
      <c r="E14" s="6"/>
      <c r="F14" s="55"/>
      <c r="G14" s="55"/>
      <c r="H14" s="114">
        <v>0</v>
      </c>
      <c r="I14" s="114">
        <v>0</v>
      </c>
      <c r="J14" s="114">
        <v>0</v>
      </c>
      <c r="K14" s="114">
        <v>0</v>
      </c>
      <c r="L14" s="114">
        <v>0</v>
      </c>
      <c r="M14" s="114">
        <v>0</v>
      </c>
      <c r="N14" s="114">
        <v>0</v>
      </c>
      <c r="O14" s="114">
        <v>0</v>
      </c>
      <c r="P14" s="114">
        <v>0</v>
      </c>
      <c r="Q14" s="114">
        <v>0</v>
      </c>
      <c r="R14" s="115">
        <f t="shared" si="5"/>
        <v>0</v>
      </c>
      <c r="S14" s="114">
        <v>0</v>
      </c>
      <c r="T14" s="114">
        <v>0</v>
      </c>
      <c r="U14" s="114">
        <v>0</v>
      </c>
      <c r="V14" s="114">
        <v>0</v>
      </c>
      <c r="W14" s="114">
        <v>0</v>
      </c>
      <c r="X14" s="114">
        <v>0</v>
      </c>
      <c r="Y14" s="114">
        <v>0</v>
      </c>
      <c r="Z14" s="114">
        <v>0</v>
      </c>
      <c r="AA14" s="114">
        <v>0</v>
      </c>
      <c r="AB14" s="114">
        <v>0</v>
      </c>
      <c r="AC14" s="116">
        <f t="shared" si="6"/>
        <v>0</v>
      </c>
      <c r="AD14" s="117">
        <f t="shared" si="2"/>
        <v>0</v>
      </c>
      <c r="AE14" s="118"/>
    </row>
    <row r="15" spans="1:237" ht="13.5" customHeight="1" x14ac:dyDescent="0.25">
      <c r="A15" s="37"/>
      <c r="B15" s="57"/>
      <c r="C15" s="34"/>
      <c r="D15" s="3"/>
      <c r="E15" s="6"/>
      <c r="F15" s="55"/>
      <c r="G15" s="55"/>
      <c r="H15" s="114">
        <v>0</v>
      </c>
      <c r="I15" s="114">
        <v>0</v>
      </c>
      <c r="J15" s="114">
        <v>0</v>
      </c>
      <c r="K15" s="114">
        <v>0</v>
      </c>
      <c r="L15" s="114">
        <v>0</v>
      </c>
      <c r="M15" s="114">
        <v>0</v>
      </c>
      <c r="N15" s="114">
        <v>0</v>
      </c>
      <c r="O15" s="114">
        <v>0</v>
      </c>
      <c r="P15" s="114">
        <v>0</v>
      </c>
      <c r="Q15" s="114">
        <v>0</v>
      </c>
      <c r="R15" s="115">
        <f t="shared" si="5"/>
        <v>0</v>
      </c>
      <c r="S15" s="114">
        <v>0</v>
      </c>
      <c r="T15" s="114">
        <v>0</v>
      </c>
      <c r="U15" s="114">
        <v>0</v>
      </c>
      <c r="V15" s="114">
        <v>0</v>
      </c>
      <c r="W15" s="114">
        <v>0</v>
      </c>
      <c r="X15" s="114">
        <v>0</v>
      </c>
      <c r="Y15" s="114">
        <v>0</v>
      </c>
      <c r="Z15" s="114">
        <v>0</v>
      </c>
      <c r="AA15" s="114">
        <v>0</v>
      </c>
      <c r="AB15" s="114">
        <v>0</v>
      </c>
      <c r="AC15" s="116">
        <f t="shared" si="6"/>
        <v>0</v>
      </c>
      <c r="AD15" s="117">
        <f t="shared" si="2"/>
        <v>0</v>
      </c>
      <c r="AE15" s="118"/>
    </row>
    <row r="16" spans="1:237" ht="14.25" customHeight="1" x14ac:dyDescent="0.25">
      <c r="A16" s="37"/>
      <c r="B16" s="57"/>
      <c r="C16" s="34"/>
      <c r="D16" s="3"/>
      <c r="E16" s="6"/>
      <c r="F16" s="55"/>
      <c r="G16" s="55"/>
      <c r="H16" s="114">
        <v>0</v>
      </c>
      <c r="I16" s="114">
        <v>0</v>
      </c>
      <c r="J16" s="114">
        <v>0</v>
      </c>
      <c r="K16" s="114">
        <v>0</v>
      </c>
      <c r="L16" s="114">
        <v>0</v>
      </c>
      <c r="M16" s="114">
        <v>0</v>
      </c>
      <c r="N16" s="114">
        <v>0</v>
      </c>
      <c r="O16" s="114">
        <v>0</v>
      </c>
      <c r="P16" s="114">
        <v>0</v>
      </c>
      <c r="Q16" s="114">
        <v>0</v>
      </c>
      <c r="R16" s="115">
        <f t="shared" si="5"/>
        <v>0</v>
      </c>
      <c r="S16" s="114">
        <v>0</v>
      </c>
      <c r="T16" s="114">
        <v>0</v>
      </c>
      <c r="U16" s="114">
        <v>0</v>
      </c>
      <c r="V16" s="114">
        <v>0</v>
      </c>
      <c r="W16" s="114">
        <v>0</v>
      </c>
      <c r="X16" s="114">
        <v>0</v>
      </c>
      <c r="Y16" s="114">
        <v>0</v>
      </c>
      <c r="Z16" s="114">
        <v>0</v>
      </c>
      <c r="AA16" s="114">
        <v>0</v>
      </c>
      <c r="AB16" s="114">
        <v>0</v>
      </c>
      <c r="AC16" s="116">
        <f t="shared" si="6"/>
        <v>0</v>
      </c>
      <c r="AD16" s="117">
        <f t="shared" si="2"/>
        <v>0</v>
      </c>
      <c r="AE16" s="118"/>
    </row>
    <row r="17" spans="1:40" ht="13.5" customHeight="1" x14ac:dyDescent="0.25">
      <c r="A17" s="37"/>
      <c r="B17" s="57"/>
      <c r="C17" s="34"/>
      <c r="D17" s="3"/>
      <c r="E17" s="6"/>
      <c r="F17" s="55"/>
      <c r="G17" s="55"/>
      <c r="H17" s="114">
        <v>0</v>
      </c>
      <c r="I17" s="114">
        <v>0</v>
      </c>
      <c r="J17" s="114">
        <v>0</v>
      </c>
      <c r="K17" s="114">
        <v>0</v>
      </c>
      <c r="L17" s="114">
        <v>0</v>
      </c>
      <c r="M17" s="114">
        <v>0</v>
      </c>
      <c r="N17" s="114">
        <v>0</v>
      </c>
      <c r="O17" s="114">
        <v>0</v>
      </c>
      <c r="P17" s="114">
        <v>0</v>
      </c>
      <c r="Q17" s="114">
        <v>0</v>
      </c>
      <c r="R17" s="115">
        <f t="shared" si="5"/>
        <v>0</v>
      </c>
      <c r="S17" s="114">
        <v>0</v>
      </c>
      <c r="T17" s="114">
        <v>0</v>
      </c>
      <c r="U17" s="114">
        <v>0</v>
      </c>
      <c r="V17" s="114">
        <v>0</v>
      </c>
      <c r="W17" s="114">
        <v>0</v>
      </c>
      <c r="X17" s="114">
        <v>0</v>
      </c>
      <c r="Y17" s="114">
        <v>0</v>
      </c>
      <c r="Z17" s="114">
        <v>0</v>
      </c>
      <c r="AA17" s="114">
        <v>0</v>
      </c>
      <c r="AB17" s="114">
        <v>0</v>
      </c>
      <c r="AC17" s="116">
        <f t="shared" si="6"/>
        <v>0</v>
      </c>
      <c r="AD17" s="117">
        <f t="shared" si="2"/>
        <v>0</v>
      </c>
      <c r="AE17" s="118"/>
      <c r="AN17" s="113">
        <f>AK17+Z17</f>
        <v>0</v>
      </c>
    </row>
  </sheetData>
  <sortState xmlns:xlrd2="http://schemas.microsoft.com/office/spreadsheetml/2017/richdata2" ref="A4:AE9">
    <sortCondition ref="AE4:AE9"/>
  </sortState>
  <dataConsolidate topLabels="1">
    <dataRefs count="2">
      <dataRef name="celkem" r:id="rId1"/>
      <dataRef name="e+f+g+h+i+j+k+l+m+n" r:id="rId2"/>
    </dataRefs>
  </dataConsolidate>
  <mergeCells count="1">
    <mergeCell ref="E1:N1"/>
  </mergeCells>
  <phoneticPr fontId="0" type="noConversion"/>
  <printOptions horizontalCentered="1"/>
  <pageMargins left="0.16" right="0.56000000000000005" top="1.3" bottom="0.14000000000000001" header="0.34" footer="3.937007874015748E-2"/>
  <pageSetup paperSize="9" scale="83" orientation="landscape" horizontalDpi="180" verticalDpi="180" r:id="rId3"/>
  <headerFooter alignWithMargins="0">
    <oddHeader>&amp;L&amp;"Arial CE,Tučné"ZÁVOD O PUTOVNÍ POHÁR&amp;C&amp;"Arial CE,Tučné"&amp;12KATEGORIE ZVV1&amp;R&amp;"Arial CE,Tučné"27. dubna 2019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Z12"/>
  <sheetViews>
    <sheetView zoomScale="168" zoomScaleNormal="168" workbookViewId="0">
      <selection activeCell="A28" sqref="A28"/>
    </sheetView>
  </sheetViews>
  <sheetFormatPr defaultRowHeight="12.5" x14ac:dyDescent="0.25"/>
  <cols>
    <col min="1" max="1" width="3.1796875" customWidth="1"/>
    <col min="2" max="2" width="13.1796875" customWidth="1"/>
    <col min="3" max="3" width="11.1796875" customWidth="1"/>
    <col min="4" max="4" width="26.90625" customWidth="1"/>
    <col min="5" max="5" width="8.7265625" style="45" customWidth="1"/>
    <col min="6" max="6" width="5.7265625" style="45" customWidth="1"/>
    <col min="7" max="7" width="16.26953125" style="45" customWidth="1"/>
    <col min="8" max="15" width="3.1796875" customWidth="1"/>
    <col min="16" max="16" width="3.26953125" customWidth="1"/>
    <col min="17" max="17" width="3.1796875" customWidth="1"/>
    <col min="18" max="18" width="4.26953125" customWidth="1"/>
    <col min="19" max="23" width="3.26953125" customWidth="1"/>
    <col min="24" max="24" width="2.7265625" customWidth="1"/>
    <col min="25" max="25" width="3.26953125" customWidth="1"/>
    <col min="26" max="26" width="2.54296875" customWidth="1"/>
    <col min="27" max="27" width="3.26953125" customWidth="1"/>
    <col min="28" max="28" width="2.7265625" customWidth="1"/>
    <col min="29" max="30" width="4.26953125" customWidth="1"/>
    <col min="31" max="31" width="3.453125" customWidth="1"/>
    <col min="32" max="32" width="5.1796875" customWidth="1"/>
  </cols>
  <sheetData>
    <row r="1" spans="1:234" ht="32.5" customHeight="1" thickBot="1" x14ac:dyDescent="0.3">
      <c r="B1" s="128">
        <v>45920</v>
      </c>
      <c r="D1" s="100" t="s">
        <v>46</v>
      </c>
      <c r="E1" s="169" t="s">
        <v>63</v>
      </c>
      <c r="F1" s="170"/>
      <c r="G1" s="170"/>
      <c r="H1" s="170"/>
      <c r="I1" s="170"/>
      <c r="J1" s="170"/>
      <c r="K1" s="170"/>
      <c r="L1" s="170"/>
      <c r="M1" s="170"/>
    </row>
    <row r="2" spans="1:234" s="1" customFormat="1" ht="262" thickTop="1" thickBot="1" x14ac:dyDescent="0.3">
      <c r="A2" s="20" t="s">
        <v>0</v>
      </c>
      <c r="B2" s="21" t="s">
        <v>1</v>
      </c>
      <c r="C2" s="16"/>
      <c r="D2" s="15" t="s">
        <v>2</v>
      </c>
      <c r="E2" s="43" t="s">
        <v>3</v>
      </c>
      <c r="F2" s="53" t="s">
        <v>38</v>
      </c>
      <c r="G2" s="51" t="s">
        <v>18</v>
      </c>
      <c r="H2" s="9" t="s">
        <v>16</v>
      </c>
      <c r="I2" s="8" t="s">
        <v>10</v>
      </c>
      <c r="J2" s="8" t="s">
        <v>25</v>
      </c>
      <c r="K2" s="8" t="s">
        <v>26</v>
      </c>
      <c r="L2" s="8" t="s">
        <v>33</v>
      </c>
      <c r="M2" s="9" t="s">
        <v>32</v>
      </c>
      <c r="N2" s="9" t="s">
        <v>34</v>
      </c>
      <c r="O2" s="9" t="s">
        <v>35</v>
      </c>
      <c r="P2" s="10" t="s">
        <v>4</v>
      </c>
      <c r="Q2" s="9" t="s">
        <v>14</v>
      </c>
      <c r="R2" s="24" t="s">
        <v>17</v>
      </c>
      <c r="S2" s="7" t="s">
        <v>21</v>
      </c>
      <c r="T2" s="8" t="s">
        <v>6</v>
      </c>
      <c r="U2" s="8" t="s">
        <v>7</v>
      </c>
      <c r="V2" s="8" t="s">
        <v>36</v>
      </c>
      <c r="W2" s="9" t="s">
        <v>22</v>
      </c>
      <c r="X2" s="10" t="s">
        <v>13</v>
      </c>
      <c r="Y2" s="10" t="s">
        <v>23</v>
      </c>
      <c r="Z2" s="7" t="s">
        <v>13</v>
      </c>
      <c r="AA2" s="9" t="s">
        <v>31</v>
      </c>
      <c r="AB2" s="31" t="s">
        <v>13</v>
      </c>
      <c r="AC2" s="24" t="s">
        <v>20</v>
      </c>
      <c r="AD2" s="26" t="s">
        <v>8</v>
      </c>
      <c r="AE2" s="28" t="s">
        <v>9</v>
      </c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</row>
    <row r="3" spans="1:234" ht="14" thickTop="1" thickBot="1" x14ac:dyDescent="0.35">
      <c r="A3" s="22"/>
      <c r="B3" s="23"/>
      <c r="C3" s="18"/>
      <c r="D3" s="18"/>
      <c r="E3" s="44"/>
      <c r="F3" s="75"/>
      <c r="G3" s="72"/>
      <c r="H3" s="14">
        <v>10</v>
      </c>
      <c r="I3" s="12">
        <v>10</v>
      </c>
      <c r="J3" s="13">
        <v>10</v>
      </c>
      <c r="K3" s="13">
        <v>10</v>
      </c>
      <c r="L3" s="13">
        <v>10</v>
      </c>
      <c r="M3" s="13">
        <v>10</v>
      </c>
      <c r="N3" s="13">
        <v>10</v>
      </c>
      <c r="O3" s="12">
        <v>10</v>
      </c>
      <c r="P3" s="11">
        <v>10</v>
      </c>
      <c r="Q3" s="13">
        <v>10</v>
      </c>
      <c r="R3" s="25">
        <v>100</v>
      </c>
      <c r="S3" s="11">
        <v>10</v>
      </c>
      <c r="T3" s="12">
        <v>10</v>
      </c>
      <c r="U3" s="13">
        <v>10</v>
      </c>
      <c r="V3" s="13">
        <v>10</v>
      </c>
      <c r="W3" s="12">
        <v>15</v>
      </c>
      <c r="X3" s="12">
        <v>5</v>
      </c>
      <c r="Y3" s="12">
        <v>15</v>
      </c>
      <c r="Z3" s="14">
        <v>5</v>
      </c>
      <c r="AA3" s="12">
        <v>15</v>
      </c>
      <c r="AB3" s="14">
        <v>5</v>
      </c>
      <c r="AC3" s="25">
        <v>100</v>
      </c>
      <c r="AD3" s="27">
        <v>200</v>
      </c>
      <c r="AE3" s="29"/>
    </row>
    <row r="4" spans="1:234" ht="15.75" customHeight="1" x14ac:dyDescent="0.25">
      <c r="A4" s="2"/>
      <c r="B4" s="60" t="s">
        <v>64</v>
      </c>
      <c r="C4" s="58" t="s">
        <v>65</v>
      </c>
      <c r="D4" s="3" t="s">
        <v>66</v>
      </c>
      <c r="E4" s="46" t="s">
        <v>44</v>
      </c>
      <c r="F4" s="6" t="s">
        <v>57</v>
      </c>
      <c r="G4" s="71" t="s">
        <v>53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115">
        <f>Q4+P4+O4+N4+M4+L4+K4+J4+I4+H4</f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116">
        <f>AB4+AA4+Z4+Y4+X4+W4+V4+U4+T4+S4</f>
        <v>0</v>
      </c>
      <c r="AD4" s="120">
        <f>AC4+R4</f>
        <v>0</v>
      </c>
      <c r="AE4" s="121"/>
      <c r="AJ4" s="41"/>
    </row>
    <row r="5" spans="1:234" ht="15.75" customHeight="1" x14ac:dyDescent="0.25">
      <c r="A5" s="2"/>
      <c r="B5" s="61"/>
      <c r="C5" s="33"/>
      <c r="D5" s="33"/>
      <c r="E5" s="49"/>
      <c r="F5" s="77"/>
      <c r="G5" s="73"/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115">
        <f>Q5+P5+O5+N5+M5+L5+K5+J5+I5+H5</f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116">
        <f>AB5+AA5+Z5+Y5+X5+W5+V5+U5+T5+S5</f>
        <v>0</v>
      </c>
      <c r="AD5" s="120">
        <f t="shared" ref="AD5:AD12" si="0">AC5+R5</f>
        <v>0</v>
      </c>
      <c r="AE5" s="118"/>
    </row>
    <row r="6" spans="1:234" ht="15.75" customHeight="1" x14ac:dyDescent="0.25">
      <c r="A6" s="2"/>
      <c r="B6" s="61"/>
      <c r="C6" s="98"/>
      <c r="D6" s="33"/>
      <c r="E6" s="49"/>
      <c r="F6" s="77"/>
      <c r="G6" s="73"/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115">
        <f>Q6+P6+O6+N6+M6+L6+K6+J6+I6+H6</f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116">
        <f>AB6+AA6+Z6+Y6+X6+W6+V6+U6+T6+S6</f>
        <v>0</v>
      </c>
      <c r="AD6" s="120">
        <f t="shared" si="0"/>
        <v>0</v>
      </c>
      <c r="AE6" s="118"/>
    </row>
    <row r="7" spans="1:234" ht="15.75" customHeight="1" x14ac:dyDescent="0.3">
      <c r="A7" s="2"/>
      <c r="B7" s="56"/>
      <c r="C7" s="3"/>
      <c r="D7" s="3"/>
      <c r="E7" s="6"/>
      <c r="F7" s="55"/>
      <c r="G7" s="55"/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115">
        <f>Q7+P7+O7+N7+M7+L7+K7+J7+I7+H7</f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116">
        <f>AB7+AA7+Z7+Y7+X7+W7+V7+U7+T7+S7</f>
        <v>0</v>
      </c>
      <c r="AD7" s="120">
        <f t="shared" si="0"/>
        <v>0</v>
      </c>
      <c r="AE7" s="118"/>
    </row>
    <row r="8" spans="1:234" ht="15.75" customHeight="1" x14ac:dyDescent="0.25">
      <c r="A8" s="32"/>
      <c r="B8" s="61"/>
      <c r="C8" s="33"/>
      <c r="D8" s="33"/>
      <c r="E8" s="49"/>
      <c r="F8" s="6"/>
      <c r="G8" s="73"/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122">
        <f t="shared" ref="R8:R9" si="1">Q8+P8+O8+N8+M8+L8+K8+J8+I8+H8</f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123">
        <f t="shared" ref="AC8:AC9" si="2">AB8+AA8+Z8+Y8+X8+W8+V8+U8+T8+S8</f>
        <v>0</v>
      </c>
      <c r="AD8" s="120">
        <f t="shared" si="0"/>
        <v>0</v>
      </c>
      <c r="AE8" s="124"/>
    </row>
    <row r="9" spans="1:234" ht="15.75" customHeight="1" x14ac:dyDescent="0.3">
      <c r="A9" s="2"/>
      <c r="B9" s="60"/>
      <c r="C9" s="3"/>
      <c r="D9" s="42"/>
      <c r="E9" s="46"/>
      <c r="F9" s="6"/>
      <c r="G9" s="95"/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115">
        <f t="shared" si="1"/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116">
        <f t="shared" si="2"/>
        <v>0</v>
      </c>
      <c r="AD9" s="120">
        <f t="shared" si="0"/>
        <v>0</v>
      </c>
      <c r="AE9" s="118"/>
    </row>
    <row r="10" spans="1:234" ht="15.75" customHeight="1" x14ac:dyDescent="0.25">
      <c r="A10" s="2"/>
      <c r="B10" s="60"/>
      <c r="C10" s="58"/>
      <c r="D10" s="3"/>
      <c r="E10" s="46"/>
      <c r="F10" s="6"/>
      <c r="G10" s="71"/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115">
        <f t="shared" ref="R10:R12" si="3">Q10+P10+O10+N10+M10+L10+K10+J10+I10+H10</f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116">
        <f t="shared" ref="AC10:AC12" si="4">AB10+AA10+Z10+Y10+X10+W10+V10+U10+T10+S10</f>
        <v>0</v>
      </c>
      <c r="AD10" s="120">
        <f t="shared" si="0"/>
        <v>0</v>
      </c>
      <c r="AE10" s="118"/>
    </row>
    <row r="11" spans="1:234" ht="15.75" customHeight="1" x14ac:dyDescent="0.25">
      <c r="A11" s="2"/>
      <c r="B11" s="60"/>
      <c r="C11" s="3"/>
      <c r="D11" s="3"/>
      <c r="E11" s="46"/>
      <c r="F11" s="6"/>
      <c r="G11" s="71"/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115">
        <f t="shared" si="3"/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116">
        <f t="shared" si="4"/>
        <v>0</v>
      </c>
      <c r="AD11" s="120">
        <f t="shared" si="0"/>
        <v>0</v>
      </c>
      <c r="AE11" s="118"/>
    </row>
    <row r="12" spans="1:234" ht="15.75" customHeight="1" thickBot="1" x14ac:dyDescent="0.3">
      <c r="A12" s="38"/>
      <c r="B12" s="62"/>
      <c r="C12" s="63"/>
      <c r="D12" s="35"/>
      <c r="E12" s="50"/>
      <c r="F12" s="66"/>
      <c r="G12" s="74"/>
      <c r="H12" s="125">
        <v>0</v>
      </c>
      <c r="I12" s="125">
        <v>0</v>
      </c>
      <c r="J12" s="125">
        <v>0</v>
      </c>
      <c r="K12" s="125">
        <v>0</v>
      </c>
      <c r="L12" s="125">
        <v>0</v>
      </c>
      <c r="M12" s="125">
        <v>0</v>
      </c>
      <c r="N12" s="125">
        <v>0</v>
      </c>
      <c r="O12" s="125">
        <v>0</v>
      </c>
      <c r="P12" s="125">
        <v>0</v>
      </c>
      <c r="Q12" s="125">
        <v>0</v>
      </c>
      <c r="R12" s="126">
        <f t="shared" si="3"/>
        <v>0</v>
      </c>
      <c r="S12" s="125">
        <v>0</v>
      </c>
      <c r="T12" s="125">
        <v>0</v>
      </c>
      <c r="U12" s="125">
        <v>0</v>
      </c>
      <c r="V12" s="125">
        <v>0</v>
      </c>
      <c r="W12" s="125">
        <v>0</v>
      </c>
      <c r="X12" s="125">
        <v>0</v>
      </c>
      <c r="Y12" s="125">
        <v>0</v>
      </c>
      <c r="Z12" s="125">
        <v>0</v>
      </c>
      <c r="AA12" s="125">
        <v>0</v>
      </c>
      <c r="AB12" s="125">
        <v>0</v>
      </c>
      <c r="AC12" s="25">
        <f t="shared" si="4"/>
        <v>0</v>
      </c>
      <c r="AD12" s="120">
        <f t="shared" si="0"/>
        <v>0</v>
      </c>
      <c r="AE12" s="127"/>
    </row>
  </sheetData>
  <sortState xmlns:xlrd2="http://schemas.microsoft.com/office/spreadsheetml/2017/richdata2" ref="A4:AE7">
    <sortCondition ref="AE4:AE7"/>
  </sortState>
  <dataConsolidate topLabels="1">
    <dataRefs count="2">
      <dataRef name="celkem" r:id="rId1"/>
      <dataRef name="e+f+g+h+i+j+k+l+m+n" r:id="rId2"/>
    </dataRefs>
  </dataConsolidate>
  <mergeCells count="1">
    <mergeCell ref="E1:M1"/>
  </mergeCells>
  <phoneticPr fontId="0" type="noConversion"/>
  <printOptions horizontalCentered="1"/>
  <pageMargins left="0.16" right="0.56000000000000005" top="1.55" bottom="0.14000000000000001" header="0.54" footer="3.937007874015748E-2"/>
  <pageSetup paperSize="9" scale="85" orientation="landscape" verticalDpi="180" r:id="rId3"/>
  <headerFooter alignWithMargins="0">
    <oddHeader xml:space="preserve">&amp;L&amp;"Arial CE,Tučné"ZÁVOD O PUTOVNÍ POHÁR&amp;C&amp;"Arial CE,Tučné"&amp;12KATEGORIE ZVV 2&amp;R&amp;"Arial CE,Tučné"27. dubna 2019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ZZO SUMA</vt:lpstr>
      <vt:lpstr>ZM SUMA</vt:lpstr>
      <vt:lpstr>ZVV 1 SUMA</vt:lpstr>
      <vt:lpstr>ZVV 2 SUMA</vt:lpstr>
      <vt:lpstr>'ZM SUMA'!Oblast_tisku</vt:lpstr>
      <vt:lpstr>'ZVV 1 SUMA'!Oblast_tisku</vt:lpstr>
      <vt:lpstr>'ZVV 2 SUMA'!Oblast_tisku</vt:lpstr>
      <vt:lpstr>'ZZO SUMA'!Oblast_tisku</vt:lpstr>
    </vt:vector>
  </TitlesOfParts>
  <Company>lety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lety</dc:creator>
  <cp:lastModifiedBy>Alena Vanžurová</cp:lastModifiedBy>
  <cp:lastPrinted>2025-08-17T13:12:24Z</cp:lastPrinted>
  <dcterms:created xsi:type="dcterms:W3CDTF">2004-10-28T12:46:30Z</dcterms:created>
  <dcterms:modified xsi:type="dcterms:W3CDTF">2025-09-18T18:08:27Z</dcterms:modified>
</cp:coreProperties>
</file>