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0" windowWidth="19320" windowHeight="13740" tabRatio="809" activeTab="3"/>
  </bookViews>
  <sheets>
    <sheet name="ZZO SUMA" sheetId="5" r:id="rId1"/>
    <sheet name="ZM SUMA" sheetId="10" r:id="rId2"/>
    <sheet name="ZVV 1 SUMA" sheetId="13" r:id="rId3"/>
    <sheet name="ZVV 2 SUMA" sheetId="16" r:id="rId4"/>
    <sheet name="ZZO2" sheetId="17" r:id="rId5"/>
  </sheets>
  <definedNames>
    <definedName name="_xlnm.Print_Area" localSheetId="1">'ZM SUMA'!$A$1:$V$12</definedName>
    <definedName name="_xlnm.Print_Area" localSheetId="2">'ZVV 1 SUMA'!$A$1:$AF$16</definedName>
    <definedName name="_xlnm.Print_Area" localSheetId="3">'ZVV 2 SUMA'!$A$1:$AF$11</definedName>
    <definedName name="_xlnm.Print_Area" localSheetId="0">'ZZO SUMA'!$A$1:$O$16</definedName>
    <definedName name="_xlnm.Print_Area" localSheetId="4">ZZO2!$A$1:$S$16</definedName>
  </definedNames>
  <calcPr calcId="124519"/>
</workbook>
</file>

<file path=xl/calcChain.xml><?xml version="1.0" encoding="utf-8"?>
<calcChain xmlns="http://schemas.openxmlformats.org/spreadsheetml/2006/main">
  <c r="AD8" i="16"/>
  <c r="S8"/>
  <c r="AE8" l="1"/>
  <c r="R16" i="17"/>
  <c r="R15"/>
  <c r="R14"/>
  <c r="R13"/>
  <c r="R12"/>
  <c r="R11"/>
  <c r="R8"/>
  <c r="R9"/>
  <c r="R6"/>
  <c r="R7"/>
  <c r="R3"/>
  <c r="R10"/>
  <c r="R5"/>
  <c r="R4"/>
  <c r="S7" i="16"/>
  <c r="N8" i="5"/>
  <c r="S4" i="16"/>
  <c r="N16" i="5"/>
  <c r="N15"/>
  <c r="N14"/>
  <c r="N13"/>
  <c r="N12"/>
  <c r="N11"/>
  <c r="N7"/>
  <c r="S3" i="13"/>
  <c r="N9" i="10"/>
  <c r="AD6" i="13"/>
  <c r="S6"/>
  <c r="AD16"/>
  <c r="S16"/>
  <c r="AD15"/>
  <c r="S15"/>
  <c r="AD14"/>
  <c r="S14"/>
  <c r="T4" i="10"/>
  <c r="N4"/>
  <c r="N5" i="5"/>
  <c r="S11" i="13"/>
  <c r="T7" i="10"/>
  <c r="N7"/>
  <c r="T10"/>
  <c r="N10"/>
  <c r="N3"/>
  <c r="T3"/>
  <c r="N5"/>
  <c r="T12"/>
  <c r="N12"/>
  <c r="T9"/>
  <c r="T11"/>
  <c r="N11"/>
  <c r="T6"/>
  <c r="N6"/>
  <c r="T5"/>
  <c r="T8"/>
  <c r="N8"/>
  <c r="AD8" i="13"/>
  <c r="S8"/>
  <c r="AD4"/>
  <c r="S4"/>
  <c r="AD9"/>
  <c r="S9"/>
  <c r="AD13"/>
  <c r="S13"/>
  <c r="AD10"/>
  <c r="S10"/>
  <c r="AD7"/>
  <c r="S7"/>
  <c r="AD5"/>
  <c r="S5"/>
  <c r="AD3"/>
  <c r="AD11"/>
  <c r="AD12"/>
  <c r="S12"/>
  <c r="AD11" i="16"/>
  <c r="S11"/>
  <c r="AD3"/>
  <c r="S3"/>
  <c r="AD9"/>
  <c r="S9"/>
  <c r="AD10"/>
  <c r="S10"/>
  <c r="AD4"/>
  <c r="AD7"/>
  <c r="AD6"/>
  <c r="S6"/>
  <c r="AD5"/>
  <c r="S5"/>
  <c r="N6" i="5"/>
  <c r="N9"/>
  <c r="N3"/>
  <c r="N4"/>
  <c r="N10"/>
  <c r="N2"/>
  <c r="U5" i="10" l="1"/>
  <c r="AE4" i="16"/>
  <c r="AE13" i="13"/>
  <c r="U9" i="10"/>
  <c r="AE6" i="16"/>
  <c r="U8" i="10"/>
  <c r="AE7" i="13"/>
  <c r="AE12"/>
  <c r="U10" i="10"/>
  <c r="AE9" i="16"/>
  <c r="AE7"/>
  <c r="AE11" i="13"/>
  <c r="AE5"/>
  <c r="AE9"/>
  <c r="AE5" i="16"/>
  <c r="AE3"/>
  <c r="AE10"/>
  <c r="AE11"/>
  <c r="AE16" i="13"/>
  <c r="AE15"/>
  <c r="AE14"/>
  <c r="AE10"/>
  <c r="AE3"/>
  <c r="AE8"/>
  <c r="AE4"/>
  <c r="AE6"/>
  <c r="U11" i="10"/>
  <c r="U3"/>
  <c r="U12"/>
  <c r="U7"/>
  <c r="U4"/>
  <c r="U6"/>
</calcChain>
</file>

<file path=xl/sharedStrings.xml><?xml version="1.0" encoding="utf-8"?>
<sst xmlns="http://schemas.openxmlformats.org/spreadsheetml/2006/main" count="284" uniqueCount="150">
  <si>
    <t>STARTOVNÍ ČÍSLO</t>
  </si>
  <si>
    <t>JMÉNO PSOVODA</t>
  </si>
  <si>
    <t>JMÉNO PSA</t>
  </si>
  <si>
    <t>PLEMENO</t>
  </si>
  <si>
    <t>PACHOVÉ PRÁCE</t>
  </si>
  <si>
    <t xml:space="preserve">přivolání psa </t>
  </si>
  <si>
    <t>aport volný</t>
  </si>
  <si>
    <t>vyštěkání pomocníka</t>
  </si>
  <si>
    <t>prohlídka a výslech</t>
  </si>
  <si>
    <t>CELKEM</t>
  </si>
  <si>
    <t>CELKOVÉ POŘADÍ</t>
  </si>
  <si>
    <t>sedni lehni vstaň</t>
  </si>
  <si>
    <t>označení pomocníka</t>
  </si>
  <si>
    <t>prohlídka</t>
  </si>
  <si>
    <t>pouštění</t>
  </si>
  <si>
    <t xml:space="preserve">dlouhodobé odložení </t>
  </si>
  <si>
    <t xml:space="preserve">chůze na vodítku </t>
  </si>
  <si>
    <t xml:space="preserve">chůze bez vodítka </t>
  </si>
  <si>
    <t>POSLUŠNOST</t>
  </si>
  <si>
    <t>ZKO</t>
  </si>
  <si>
    <t>dlouhodobé odložení</t>
  </si>
  <si>
    <t>OBRANA</t>
  </si>
  <si>
    <t>průzkum terénu</t>
  </si>
  <si>
    <t>přepadení psovoda</t>
  </si>
  <si>
    <t>zadržení pomocníka</t>
  </si>
  <si>
    <t>zkouška odvahy</t>
  </si>
  <si>
    <t>odložení za pochodu</t>
  </si>
  <si>
    <t>štěkání</t>
  </si>
  <si>
    <t>skok vysoký</t>
  </si>
  <si>
    <t>skok šplhem</t>
  </si>
  <si>
    <t>kladina nízká</t>
  </si>
  <si>
    <t>výslech</t>
  </si>
  <si>
    <t>útok na psa</t>
  </si>
  <si>
    <t>15</t>
  </si>
  <si>
    <t>5</t>
  </si>
  <si>
    <t>aport skokem</t>
  </si>
  <si>
    <t>plížení</t>
  </si>
  <si>
    <t>kladina vysoká</t>
  </si>
  <si>
    <t>vysílání psa</t>
  </si>
  <si>
    <t>doprovod</t>
  </si>
  <si>
    <t xml:space="preserve"> </t>
  </si>
  <si>
    <t>pohlaví</t>
  </si>
  <si>
    <t>ovladatelnost na vodítku</t>
  </si>
  <si>
    <t>sedni, lehni na vodítku</t>
  </si>
  <si>
    <t>za pochodu odl.vleže</t>
  </si>
  <si>
    <t>Celkem body</t>
  </si>
  <si>
    <t>Pořadí</t>
  </si>
  <si>
    <t>NO</t>
  </si>
  <si>
    <t>pes</t>
  </si>
  <si>
    <t>POSLUŠNOST ZZO2</t>
  </si>
  <si>
    <t>Pavel</t>
  </si>
  <si>
    <t>Django</t>
  </si>
  <si>
    <t>fena</t>
  </si>
  <si>
    <t>Beroun</t>
  </si>
  <si>
    <t>Vaněk</t>
  </si>
  <si>
    <t>Roman</t>
  </si>
  <si>
    <t>Lady ze Zlaťáku</t>
  </si>
  <si>
    <t xml:space="preserve">Mayer </t>
  </si>
  <si>
    <t>Plecháčová</t>
  </si>
  <si>
    <t>Iveta</t>
  </si>
  <si>
    <t>Arthur DAN´S WIND</t>
  </si>
  <si>
    <t>BOC</t>
  </si>
  <si>
    <t>Zdice</t>
  </si>
  <si>
    <t>Jablonec nad Nisou</t>
  </si>
  <si>
    <t>Kloučková</t>
  </si>
  <si>
    <t>Kateřina</t>
  </si>
  <si>
    <t>Sweet and Chilli Provocativo</t>
  </si>
  <si>
    <t>Pyšely</t>
  </si>
  <si>
    <t>Koblenc</t>
  </si>
  <si>
    <t>Kralupy-Strachov</t>
  </si>
  <si>
    <t>Ciro Pavevy z Vokovic</t>
  </si>
  <si>
    <t>Votavová</t>
  </si>
  <si>
    <t>Helena</t>
  </si>
  <si>
    <t>BCCZ</t>
  </si>
  <si>
    <t>Brownie Bella Calista Paradise</t>
  </si>
  <si>
    <t>Šípková</t>
  </si>
  <si>
    <t>Jana</t>
  </si>
  <si>
    <t>Charley Monur</t>
  </si>
  <si>
    <t>ČKNO</t>
  </si>
  <si>
    <t>Oravská</t>
  </si>
  <si>
    <t>Marie</t>
  </si>
  <si>
    <t>Frodo Jibule</t>
  </si>
  <si>
    <t>Dobříš</t>
  </si>
  <si>
    <t>Pohorský</t>
  </si>
  <si>
    <t>Jiří</t>
  </si>
  <si>
    <t>Wart Argi Horký dech</t>
  </si>
  <si>
    <t>RTW</t>
  </si>
  <si>
    <t>Kralupy/Vltavou</t>
  </si>
  <si>
    <t>Šubrtová</t>
  </si>
  <si>
    <t>Yukon z Ditčina dvora</t>
  </si>
  <si>
    <t>Lety</t>
  </si>
  <si>
    <t>Věra</t>
  </si>
  <si>
    <t>Mia bez PP</t>
  </si>
  <si>
    <t>Kříženec</t>
  </si>
  <si>
    <t>Řetenice</t>
  </si>
  <si>
    <t>Zeithamlová</t>
  </si>
  <si>
    <t>Milena</t>
  </si>
  <si>
    <t>Lara bez PP</t>
  </si>
  <si>
    <t>Kraibichová</t>
  </si>
  <si>
    <t>Ilona</t>
  </si>
  <si>
    <t>Aranka Anyuka</t>
  </si>
  <si>
    <t>Kasl</t>
  </si>
  <si>
    <t>Vladimír</t>
  </si>
  <si>
    <t>Xanto z Gargamellu</t>
  </si>
  <si>
    <t>Kostíková</t>
  </si>
  <si>
    <t>Aneta</t>
  </si>
  <si>
    <t>Dusty</t>
  </si>
  <si>
    <t>LR</t>
  </si>
  <si>
    <t>Štastný</t>
  </si>
  <si>
    <t>Josef</t>
  </si>
  <si>
    <t>Xavo Mnichova zahrada</t>
  </si>
  <si>
    <t>Kácov</t>
  </si>
  <si>
    <t>Urbanová</t>
  </si>
  <si>
    <t>Patricie</t>
  </si>
  <si>
    <t>Joan Hanno Veto/Jelly</t>
  </si>
  <si>
    <t>VK</t>
  </si>
  <si>
    <t>Šonský</t>
  </si>
  <si>
    <t>Rebel z Hückelovy vily</t>
  </si>
  <si>
    <t>BOM</t>
  </si>
  <si>
    <t>Hlochová</t>
  </si>
  <si>
    <t>Lucie</t>
  </si>
  <si>
    <t>Lexi Vikar</t>
  </si>
  <si>
    <t>Vanžurová</t>
  </si>
  <si>
    <t>Alena</t>
  </si>
  <si>
    <t>Winner z Gargamellu</t>
  </si>
  <si>
    <t>Sedlčany</t>
  </si>
  <si>
    <t>Ráž</t>
  </si>
  <si>
    <t>Karel</t>
  </si>
  <si>
    <t>Ambra Carlos Bohemia</t>
  </si>
  <si>
    <t>DB</t>
  </si>
  <si>
    <t>Chasovskiy</t>
  </si>
  <si>
    <t>Valeriy</t>
  </si>
  <si>
    <t>Argo</t>
  </si>
  <si>
    <t>RT</t>
  </si>
  <si>
    <t>Tuchlovice</t>
  </si>
  <si>
    <t>Vampolová</t>
  </si>
  <si>
    <t>Barraddur Havlovický čert</t>
  </si>
  <si>
    <t>AUO</t>
  </si>
  <si>
    <t>Weber</t>
  </si>
  <si>
    <t>Cyron Wulf Falco Line</t>
  </si>
  <si>
    <t>BŠO</t>
  </si>
  <si>
    <t>Krbec</t>
  </si>
  <si>
    <t>Rajtmajer</t>
  </si>
  <si>
    <t>Korselt</t>
  </si>
  <si>
    <t>Miroslav</t>
  </si>
  <si>
    <t>Vangia z Gilanu</t>
  </si>
  <si>
    <t xml:space="preserve">NO </t>
  </si>
  <si>
    <t>Elis Aja z Jirkova dvora</t>
  </si>
  <si>
    <t>Ytta z Kraje Karla IV.</t>
  </si>
  <si>
    <t xml:space="preserve">Čvančarová 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</si>
</sst>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#,##0.00\ _K_č"/>
  </numFmts>
  <fonts count="2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0"/>
      <color indexed="56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i/>
      <sz val="8"/>
      <name val="Arial CE"/>
      <charset val="238"/>
    </font>
    <font>
      <strike/>
      <sz val="10"/>
      <name val="Arial CE"/>
      <charset val="238"/>
    </font>
    <font>
      <b/>
      <sz val="10"/>
      <color rgb="FF00000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81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3" fillId="7" borderId="0" applyNumberFormat="0" applyBorder="0" applyAlignment="0" applyProtection="0"/>
  </cellStyleXfs>
  <cellXfs count="20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vertical="top" textRotation="255"/>
    </xf>
    <xf numFmtId="0" fontId="5" fillId="2" borderId="11" xfId="0" applyFont="1" applyFill="1" applyBorder="1" applyAlignment="1">
      <alignment vertical="top" textRotation="255"/>
    </xf>
    <xf numFmtId="0" fontId="5" fillId="2" borderId="12" xfId="0" applyFont="1" applyFill="1" applyBorder="1" applyAlignment="1">
      <alignment vertical="top" textRotation="255"/>
    </xf>
    <xf numFmtId="0" fontId="5" fillId="2" borderId="13" xfId="0" applyFont="1" applyFill="1" applyBorder="1" applyAlignment="1">
      <alignment vertical="top" textRotation="255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top" textRotation="255"/>
    </xf>
    <xf numFmtId="0" fontId="4" fillId="2" borderId="19" xfId="0" applyFont="1" applyFill="1" applyBorder="1" applyAlignment="1">
      <alignment vertical="top" textRotation="255"/>
    </xf>
    <xf numFmtId="0" fontId="4" fillId="2" borderId="20" xfId="0" applyFont="1" applyFill="1" applyBorder="1" applyAlignment="1">
      <alignment vertical="top" textRotation="255"/>
    </xf>
    <xf numFmtId="0" fontId="0" fillId="2" borderId="21" xfId="0" applyFill="1" applyBorder="1"/>
    <xf numFmtId="0" fontId="0" fillId="2" borderId="22" xfId="0" applyFill="1" applyBorder="1"/>
    <xf numFmtId="164" fontId="4" fillId="2" borderId="23" xfId="0" applyNumberFormat="1" applyFont="1" applyFill="1" applyBorder="1" applyAlignment="1">
      <alignment vertical="top" textRotation="255"/>
    </xf>
    <xf numFmtId="164" fontId="4" fillId="2" borderId="24" xfId="0" applyNumberFormat="1" applyFont="1" applyFill="1" applyBorder="1" applyAlignment="1">
      <alignment horizontal="right" vertical="justify" textRotation="255"/>
    </xf>
    <xf numFmtId="0" fontId="0" fillId="2" borderId="25" xfId="0" applyFill="1" applyBorder="1"/>
    <xf numFmtId="0" fontId="0" fillId="2" borderId="26" xfId="0" applyFill="1" applyBorder="1"/>
    <xf numFmtId="0" fontId="4" fillId="3" borderId="27" xfId="0" applyFont="1" applyFill="1" applyBorder="1" applyAlignment="1">
      <alignment vertical="top" textRotation="255"/>
    </xf>
    <xf numFmtId="0" fontId="4" fillId="3" borderId="2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top" textRotation="255"/>
    </xf>
    <xf numFmtId="0" fontId="4" fillId="3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vertical="top" textRotation="255"/>
    </xf>
    <xf numFmtId="0" fontId="4" fillId="4" borderId="31" xfId="0" applyFont="1" applyFill="1" applyBorder="1" applyAlignment="1">
      <alignment horizontal="center" vertical="center"/>
    </xf>
    <xf numFmtId="16" fontId="0" fillId="0" borderId="0" xfId="0" applyNumberFormat="1"/>
    <xf numFmtId="49" fontId="4" fillId="2" borderId="15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0" fontId="4" fillId="3" borderId="29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vertical="top" textRotation="255"/>
    </xf>
    <xf numFmtId="0" fontId="0" fillId="2" borderId="15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/>
    <xf numFmtId="0" fontId="0" fillId="0" borderId="40" xfId="0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0" fillId="0" borderId="43" xfId="0" applyBorder="1"/>
    <xf numFmtId="43" fontId="0" fillId="0" borderId="0" xfId="1" applyFont="1"/>
    <xf numFmtId="0" fontId="9" fillId="0" borderId="4" xfId="0" applyFont="1" applyBorder="1" applyAlignment="1">
      <alignment horizontal="left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46" xfId="0" applyNumberFormat="1" applyFont="1" applyFill="1" applyBorder="1" applyAlignment="1">
      <alignment horizontal="center" vertical="center"/>
    </xf>
    <xf numFmtId="49" fontId="4" fillId="3" borderId="28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47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top" textRotation="255"/>
    </xf>
    <xf numFmtId="0" fontId="0" fillId="2" borderId="2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top" textRotation="255"/>
    </xf>
    <xf numFmtId="0" fontId="3" fillId="2" borderId="2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top" textRotation="255"/>
    </xf>
    <xf numFmtId="0" fontId="0" fillId="2" borderId="22" xfId="0" applyFill="1" applyBorder="1" applyAlignment="1">
      <alignment horizontal="center"/>
    </xf>
    <xf numFmtId="0" fontId="4" fillId="0" borderId="5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top" textRotation="255"/>
    </xf>
    <xf numFmtId="0" fontId="0" fillId="2" borderId="51" xfId="0" applyFill="1" applyBorder="1" applyAlignment="1">
      <alignment horizontal="center"/>
    </xf>
    <xf numFmtId="0" fontId="4" fillId="0" borderId="52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0" fillId="0" borderId="39" xfId="0" applyBorder="1" applyAlignment="1"/>
    <xf numFmtId="0" fontId="4" fillId="0" borderId="53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0" fillId="2" borderId="10" xfId="0" applyFont="1" applyFill="1" applyBorder="1" applyAlignment="1">
      <alignment vertical="top" textRotation="255"/>
    </xf>
    <xf numFmtId="0" fontId="10" fillId="2" borderId="12" xfId="0" applyFont="1" applyFill="1" applyBorder="1" applyAlignment="1">
      <alignment vertical="top" textRotation="255"/>
    </xf>
    <xf numFmtId="0" fontId="4" fillId="0" borderId="1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4" fillId="5" borderId="63" xfId="0" applyFont="1" applyFill="1" applyBorder="1" applyAlignment="1">
      <alignment vertical="top" textRotation="255"/>
    </xf>
    <xf numFmtId="0" fontId="4" fillId="5" borderId="31" xfId="0" applyFont="1" applyFill="1" applyBorder="1" applyAlignment="1">
      <alignment horizontal="center" vertical="center"/>
    </xf>
    <xf numFmtId="0" fontId="6" fillId="5" borderId="64" xfId="0" applyFont="1" applyFill="1" applyBorder="1" applyAlignment="1">
      <alignment horizontal="center" vertical="center"/>
    </xf>
    <xf numFmtId="0" fontId="6" fillId="5" borderId="60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Border="1"/>
    <xf numFmtId="0" fontId="11" fillId="0" borderId="0" xfId="0" applyFont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0" fillId="2" borderId="68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49" fontId="7" fillId="4" borderId="46" xfId="0" applyNumberFormat="1" applyFont="1" applyFill="1" applyBorder="1" applyAlignment="1">
      <alignment horizontal="center" vertical="center"/>
    </xf>
    <xf numFmtId="49" fontId="7" fillId="4" borderId="28" xfId="0" applyNumberFormat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4" fillId="4" borderId="7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top" textRotation="255"/>
    </xf>
    <xf numFmtId="0" fontId="5" fillId="2" borderId="18" xfId="0" applyFont="1" applyFill="1" applyBorder="1" applyAlignment="1">
      <alignment vertical="top" textRotation="255"/>
    </xf>
    <xf numFmtId="0" fontId="5" fillId="2" borderId="71" xfId="0" applyFont="1" applyFill="1" applyBorder="1" applyAlignment="1">
      <alignment vertical="top" textRotation="255"/>
    </xf>
    <xf numFmtId="0" fontId="4" fillId="2" borderId="7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top"/>
    </xf>
    <xf numFmtId="0" fontId="4" fillId="0" borderId="7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/>
    </xf>
    <xf numFmtId="0" fontId="6" fillId="4" borderId="55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/>
    <xf numFmtId="0" fontId="14" fillId="0" borderId="4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/>
    </xf>
    <xf numFmtId="0" fontId="18" fillId="4" borderId="69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0" fillId="0" borderId="3" xfId="0" applyFont="1" applyBorder="1"/>
    <xf numFmtId="0" fontId="20" fillId="0" borderId="4" xfId="0" applyFont="1" applyBorder="1"/>
    <xf numFmtId="0" fontId="20" fillId="0" borderId="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6" fillId="5" borderId="67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1" fillId="0" borderId="5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0" fillId="0" borderId="57" xfId="0" applyFont="1" applyFill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0" fillId="0" borderId="45" xfId="0" applyFont="1" applyFill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1" fillId="0" borderId="4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4" fillId="0" borderId="0" xfId="0" applyFont="1"/>
    <xf numFmtId="0" fontId="4" fillId="2" borderId="76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vertical="top" textRotation="255"/>
    </xf>
    <xf numFmtId="0" fontId="4" fillId="4" borderId="77" xfId="0" applyFont="1" applyFill="1" applyBorder="1" applyAlignment="1">
      <alignment vertical="top" textRotation="255"/>
    </xf>
    <xf numFmtId="1" fontId="2" fillId="0" borderId="54" xfId="2" applyNumberFormat="1" applyFont="1" applyFill="1" applyBorder="1" applyAlignment="1">
      <alignment horizontal="center" vertical="center"/>
    </xf>
    <xf numFmtId="1" fontId="22" fillId="0" borderId="54" xfId="0" applyNumberFormat="1" applyFont="1" applyFill="1" applyBorder="1" applyAlignment="1">
      <alignment horizontal="center" vertical="center"/>
    </xf>
    <xf numFmtId="1" fontId="22" fillId="6" borderId="54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1" fillId="0" borderId="80" xfId="2" applyNumberFormat="1" applyFont="1" applyFill="1" applyBorder="1" applyAlignment="1">
      <alignment horizontal="center" vertical="center"/>
    </xf>
    <xf numFmtId="0" fontId="4" fillId="0" borderId="52" xfId="0" applyFont="1" applyBorder="1" applyAlignment="1">
      <alignment horizontal="left"/>
    </xf>
    <xf numFmtId="0" fontId="20" fillId="0" borderId="41" xfId="0" applyFont="1" applyBorder="1"/>
    <xf numFmtId="0" fontId="20" fillId="0" borderId="64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4" fillId="0" borderId="41" xfId="0" applyFont="1" applyBorder="1" applyAlignment="1">
      <alignment horizontal="left"/>
    </xf>
    <xf numFmtId="0" fontId="8" fillId="0" borderId="35" xfId="0" applyFont="1" applyBorder="1" applyAlignment="1">
      <alignment horizontal="left" vertical="center"/>
    </xf>
  </cellXfs>
  <cellStyles count="3">
    <cellStyle name="čárky" xfId="1" builtinId="3"/>
    <cellStyle name="Neutrální" xfId="2" builtinId="2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file:///A:\Documents%20and%20Settings\1\Dokumenty\Kynologick&#253;%20klub\Dokumenty\MISA\2004\tabulky%20v&#253;sledkov&#233;%202004\tabulky%20v&#253;sledkov&#233;%2030.%2010.%202004\30.%2010.%202004%20OPT%201%20-%20SUMA%20celkov&#233;%20v&#253;sledky%20obran&#225;&#345;sk&#253;%20z&#225;vod.xls" TargetMode="External"/><Relationship Id="rId1" Type="http://schemas.openxmlformats.org/officeDocument/2006/relationships/externalLinkPath" Target="file:///A:\Documents%20and%20Settings\1\Dokumenty\Kynologick&#253;%20klub\Dokumenty\MISA\2004\tabulky%20v&#253;sledkov&#233;%202004\tabulky%20v&#253;sledkov&#233;%2030.%2010.%202004\30.%2010.%202004%20OPT%201%20-%20SUMA%20celkov&#233;%20v&#253;sledky%20obran&#225;&#345;sk&#253;%20z&#225;vod.xl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externalLinkPath" Target="file:///A:\Documents%20and%20Settings\1\Dokumenty\Kynologick&#253;%20klub\Dokumenty\MISA\2004\tabulky%20v&#253;sledkov&#233;%202004\tabulky%20v&#253;sledkov&#233;%2030.%2010.%202004\30.%2010.%202004%20OPT%201%20-%20SUMA%20celkov&#233;%20v&#253;sledky%20obran&#225;&#345;sk&#253;%20z&#225;vod.xls" TargetMode="External"/><Relationship Id="rId1" Type="http://schemas.openxmlformats.org/officeDocument/2006/relationships/externalLinkPath" Target="file:///A:\Documents%20and%20Settings\1\Dokumenty\Kynologick&#253;%20klub\Dokumenty\MISA\2004\tabulky%20v&#253;sledkov&#233;%202004\tabulky%20v&#253;sledkov&#233;%2030.%2010.%202004\30.%2010.%202004%20OPT%201%20-%20SUMA%20celkov&#233;%20v&#253;sledky%20obran&#225;&#345;sk&#253;%20z&#225;vod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externalLinkPath" Target="file:///A:\Documents%20and%20Settings\1\Dokumenty\Kynologick&#253;%20klub\Dokumenty\MISA\2004\tabulky%20v&#253;sledkov&#233;%202004\tabulky%20v&#253;sledkov&#233;%2030.%2010.%202004\30.%2010.%202004%20OPT%201%20-%20SUMA%20celkov&#233;%20v&#253;sledky%20obran&#225;&#345;sk&#253;%20z&#225;vod.xls" TargetMode="External"/><Relationship Id="rId1" Type="http://schemas.openxmlformats.org/officeDocument/2006/relationships/externalLinkPath" Target="file:///A:\Documents%20and%20Settings\1\Dokumenty\Kynologick&#253;%20klub\Dokumenty\MISA\2004\tabulky%20v&#253;sledkov&#233;%202004\tabulky%20v&#253;sledkov&#233;%2030.%2010.%202004\30.%2010.%202004%20OPT%201%20-%20SUMA%20celkov&#233;%20v&#253;sledky%20obran&#225;&#345;sk&#253;%20z&#225;vod.xl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externalLinkPath" Target="file:///A:\Documents%20and%20Settings\1\Dokumenty\Kynologick&#253;%20klub\Dokumenty\MISA\2004\tabulky%20v&#253;sledkov&#233;%202004\tabulky%20v&#253;sledkov&#233;%2030.%2010.%202004\30.%2010.%202004%20OPT%201%20-%20SUMA%20celkov&#233;%20v&#253;sledky%20obran&#225;&#345;sk&#253;%20z&#225;vod.xls" TargetMode="External"/><Relationship Id="rId1" Type="http://schemas.openxmlformats.org/officeDocument/2006/relationships/externalLinkPath" Target="file:///A:\Documents%20and%20Settings\1\Dokumenty\Kynologick&#253;%20klub\Dokumenty\MISA\2004\tabulky%20v&#253;sledkov&#233;%202004\tabulky%20v&#253;sledkov&#233;%2030.%2010.%202004\30.%2010.%202004%20OPT%201%20-%20SUMA%20celkov&#233;%20v&#253;sledky%20obran&#225;&#345;sk&#253;%20z&#225;vod.xl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21"/>
  <sheetViews>
    <sheetView workbookViewId="0">
      <selection activeCell="D21" sqref="D21"/>
    </sheetView>
  </sheetViews>
  <sheetFormatPr defaultRowHeight="12.75"/>
  <cols>
    <col min="1" max="1" width="4.7109375" customWidth="1"/>
    <col min="2" max="2" width="14.28515625" customWidth="1"/>
    <col min="3" max="3" width="12.28515625" customWidth="1"/>
    <col min="4" max="4" width="34.140625" customWidth="1"/>
    <col min="5" max="5" width="12" style="65" customWidth="1"/>
    <col min="6" max="6" width="7.7109375" style="65" customWidth="1"/>
    <col min="7" max="7" width="18.42578125" style="69" customWidth="1"/>
    <col min="8" max="13" width="3.85546875" customWidth="1"/>
    <col min="14" max="15" width="4.7109375" customWidth="1"/>
    <col min="16" max="16" width="4.5703125" customWidth="1"/>
  </cols>
  <sheetData>
    <row r="1" spans="1:227" s="2" customFormat="1" ht="273" thickTop="1" thickBot="1">
      <c r="A1" s="25" t="s">
        <v>0</v>
      </c>
      <c r="B1" s="26" t="s">
        <v>1</v>
      </c>
      <c r="C1" s="21"/>
      <c r="D1" s="20" t="s">
        <v>2</v>
      </c>
      <c r="E1" s="63" t="s">
        <v>3</v>
      </c>
      <c r="F1" s="75" t="s">
        <v>41</v>
      </c>
      <c r="G1" s="67" t="s">
        <v>19</v>
      </c>
      <c r="H1" s="15" t="s">
        <v>5</v>
      </c>
      <c r="I1" s="88" t="s">
        <v>42</v>
      </c>
      <c r="J1" s="89" t="s">
        <v>43</v>
      </c>
      <c r="K1" s="13" t="s">
        <v>44</v>
      </c>
      <c r="L1" s="13" t="s">
        <v>6</v>
      </c>
      <c r="M1" s="14" t="s">
        <v>20</v>
      </c>
      <c r="N1" s="29" t="s">
        <v>45</v>
      </c>
      <c r="O1" s="93" t="s">
        <v>46</v>
      </c>
      <c r="P1" s="52"/>
      <c r="Q1" s="1"/>
      <c r="R1" s="9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</row>
    <row r="2" spans="1:227" ht="21" customHeight="1" thickTop="1" thickBot="1">
      <c r="A2" s="27"/>
      <c r="B2" s="28"/>
      <c r="C2" s="23"/>
      <c r="D2" s="23"/>
      <c r="E2" s="64"/>
      <c r="F2" s="76"/>
      <c r="G2" s="68"/>
      <c r="H2" s="16">
        <v>10</v>
      </c>
      <c r="I2" s="16">
        <v>10</v>
      </c>
      <c r="J2" s="16">
        <v>10</v>
      </c>
      <c r="K2" s="17">
        <v>10</v>
      </c>
      <c r="L2" s="18">
        <v>10</v>
      </c>
      <c r="M2" s="18">
        <v>10</v>
      </c>
      <c r="N2" s="30">
        <f t="shared" ref="N2" si="0">SUM(H2:M2)</f>
        <v>60</v>
      </c>
      <c r="O2" s="94"/>
      <c r="P2" s="5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</row>
    <row r="3" spans="1:227" ht="15" customHeight="1">
      <c r="A3" s="3">
        <v>7</v>
      </c>
      <c r="B3" s="157" t="s">
        <v>149</v>
      </c>
      <c r="C3" s="200" t="s">
        <v>91</v>
      </c>
      <c r="D3" s="158" t="s">
        <v>92</v>
      </c>
      <c r="E3" s="159" t="s">
        <v>93</v>
      </c>
      <c r="F3" s="160" t="s">
        <v>52</v>
      </c>
      <c r="G3" s="201" t="s">
        <v>94</v>
      </c>
      <c r="H3" s="6">
        <v>9</v>
      </c>
      <c r="I3" s="6">
        <v>10</v>
      </c>
      <c r="J3" s="6">
        <v>10</v>
      </c>
      <c r="K3" s="6">
        <v>10</v>
      </c>
      <c r="L3" s="6">
        <v>7</v>
      </c>
      <c r="M3" s="6">
        <v>10</v>
      </c>
      <c r="N3" s="112">
        <f t="shared" ref="N3:N9" si="1">SUM(H3:M3)</f>
        <v>56</v>
      </c>
      <c r="O3" s="95">
        <v>1</v>
      </c>
      <c r="P3" s="98"/>
    </row>
    <row r="4" spans="1:227" ht="15" customHeight="1">
      <c r="A4" s="3">
        <v>2</v>
      </c>
      <c r="B4" s="161" t="s">
        <v>58</v>
      </c>
      <c r="C4" s="162" t="s">
        <v>59</v>
      </c>
      <c r="D4" s="162" t="s">
        <v>60</v>
      </c>
      <c r="E4" s="163" t="s">
        <v>61</v>
      </c>
      <c r="F4" s="164" t="s">
        <v>48</v>
      </c>
      <c r="G4" s="165" t="s">
        <v>63</v>
      </c>
      <c r="H4" s="6">
        <v>8</v>
      </c>
      <c r="I4" s="6">
        <v>9</v>
      </c>
      <c r="J4" s="6">
        <v>10</v>
      </c>
      <c r="K4" s="6">
        <v>10</v>
      </c>
      <c r="L4" s="6">
        <v>8</v>
      </c>
      <c r="M4" s="6">
        <v>10</v>
      </c>
      <c r="N4" s="112">
        <f t="shared" si="1"/>
        <v>55</v>
      </c>
      <c r="O4" s="96">
        <v>2</v>
      </c>
    </row>
    <row r="5" spans="1:227" ht="15" customHeight="1">
      <c r="A5" s="3">
        <v>4</v>
      </c>
      <c r="B5" s="161" t="s">
        <v>130</v>
      </c>
      <c r="C5" s="162" t="s">
        <v>131</v>
      </c>
      <c r="D5" s="162" t="s">
        <v>132</v>
      </c>
      <c r="E5" s="163" t="s">
        <v>133</v>
      </c>
      <c r="F5" s="164" t="s">
        <v>48</v>
      </c>
      <c r="G5" s="165" t="s">
        <v>134</v>
      </c>
      <c r="H5" s="6">
        <v>9</v>
      </c>
      <c r="I5" s="6">
        <v>9</v>
      </c>
      <c r="J5" s="6">
        <v>10</v>
      </c>
      <c r="K5" s="6">
        <v>9</v>
      </c>
      <c r="L5" s="6">
        <v>8</v>
      </c>
      <c r="M5" s="6">
        <v>10</v>
      </c>
      <c r="N5" s="112">
        <f t="shared" si="1"/>
        <v>55</v>
      </c>
      <c r="O5" s="96">
        <v>3</v>
      </c>
    </row>
    <row r="6" spans="1:227" ht="15" customHeight="1">
      <c r="A6" s="3">
        <v>6</v>
      </c>
      <c r="B6" s="161" t="s">
        <v>138</v>
      </c>
      <c r="C6" s="162" t="s">
        <v>91</v>
      </c>
      <c r="D6" s="162" t="s">
        <v>139</v>
      </c>
      <c r="E6" s="163" t="s">
        <v>140</v>
      </c>
      <c r="F6" s="164" t="s">
        <v>48</v>
      </c>
      <c r="G6" s="165" t="s">
        <v>53</v>
      </c>
      <c r="H6" s="6">
        <v>7</v>
      </c>
      <c r="I6" s="6">
        <v>9</v>
      </c>
      <c r="J6" s="6">
        <v>10</v>
      </c>
      <c r="K6" s="6">
        <v>10</v>
      </c>
      <c r="L6" s="6">
        <v>7</v>
      </c>
      <c r="M6" s="6">
        <v>10</v>
      </c>
      <c r="N6" s="112">
        <f t="shared" si="1"/>
        <v>53</v>
      </c>
      <c r="O6" s="96">
        <v>4</v>
      </c>
      <c r="P6" s="99"/>
    </row>
    <row r="7" spans="1:227" ht="15" customHeight="1">
      <c r="A7" s="3">
        <v>5</v>
      </c>
      <c r="B7" s="161" t="s">
        <v>95</v>
      </c>
      <c r="C7" s="162" t="s">
        <v>96</v>
      </c>
      <c r="D7" s="162" t="s">
        <v>97</v>
      </c>
      <c r="E7" s="163" t="s">
        <v>61</v>
      </c>
      <c r="F7" s="164" t="s">
        <v>52</v>
      </c>
      <c r="G7" s="165" t="s">
        <v>94</v>
      </c>
      <c r="H7" s="6">
        <v>9</v>
      </c>
      <c r="I7" s="6">
        <v>10</v>
      </c>
      <c r="J7" s="6">
        <v>10</v>
      </c>
      <c r="K7" s="6">
        <v>5</v>
      </c>
      <c r="L7" s="6">
        <v>8</v>
      </c>
      <c r="M7" s="6">
        <v>10</v>
      </c>
      <c r="N7" s="112">
        <f t="shared" si="1"/>
        <v>52</v>
      </c>
      <c r="O7" s="96">
        <v>5</v>
      </c>
    </row>
    <row r="8" spans="1:227" ht="15" customHeight="1">
      <c r="A8" s="3">
        <v>1</v>
      </c>
      <c r="B8" s="166" t="s">
        <v>112</v>
      </c>
      <c r="C8" s="162" t="s">
        <v>113</v>
      </c>
      <c r="D8" s="167" t="s">
        <v>114</v>
      </c>
      <c r="E8" s="163" t="s">
        <v>115</v>
      </c>
      <c r="F8" s="164" t="s">
        <v>52</v>
      </c>
      <c r="G8" s="165" t="s">
        <v>90</v>
      </c>
      <c r="H8" s="6">
        <v>8</v>
      </c>
      <c r="I8" s="6">
        <v>9</v>
      </c>
      <c r="J8" s="6">
        <v>10</v>
      </c>
      <c r="K8" s="6">
        <v>8</v>
      </c>
      <c r="L8" s="6">
        <v>5</v>
      </c>
      <c r="M8" s="6">
        <v>10</v>
      </c>
      <c r="N8" s="112">
        <f t="shared" si="1"/>
        <v>50</v>
      </c>
      <c r="O8" s="96">
        <v>6</v>
      </c>
      <c r="P8" s="197"/>
      <c r="Q8" s="1"/>
      <c r="R8" s="1"/>
      <c r="S8" s="1"/>
      <c r="T8" s="1"/>
    </row>
    <row r="9" spans="1:227" ht="15" customHeight="1">
      <c r="A9" s="3">
        <v>3</v>
      </c>
      <c r="B9" s="166" t="s">
        <v>135</v>
      </c>
      <c r="C9" s="162" t="s">
        <v>76</v>
      </c>
      <c r="D9" s="158" t="s">
        <v>136</v>
      </c>
      <c r="E9" s="163" t="s">
        <v>137</v>
      </c>
      <c r="F9" s="164" t="s">
        <v>48</v>
      </c>
      <c r="G9" s="165" t="s">
        <v>90</v>
      </c>
      <c r="H9" s="6">
        <v>8</v>
      </c>
      <c r="I9" s="6">
        <v>9</v>
      </c>
      <c r="J9" s="6">
        <v>8</v>
      </c>
      <c r="K9" s="6">
        <v>6</v>
      </c>
      <c r="L9" s="6">
        <v>6</v>
      </c>
      <c r="M9" s="6">
        <v>10</v>
      </c>
      <c r="N9" s="112">
        <f t="shared" si="1"/>
        <v>47</v>
      </c>
      <c r="O9" s="96">
        <v>7</v>
      </c>
    </row>
    <row r="10" spans="1:227" ht="15" customHeight="1">
      <c r="A10" s="3"/>
      <c r="B10" s="166"/>
      <c r="C10" s="162"/>
      <c r="D10" s="162"/>
      <c r="E10" s="163"/>
      <c r="F10" s="164"/>
      <c r="G10" s="165"/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112">
        <f t="shared" ref="N10" si="2">SUM(H10:M10)</f>
        <v>0</v>
      </c>
      <c r="O10" s="96"/>
    </row>
    <row r="11" spans="1:227" ht="15" customHeight="1">
      <c r="A11" s="3"/>
      <c r="B11" s="161"/>
      <c r="C11" s="162"/>
      <c r="D11" s="162"/>
      <c r="E11" s="169"/>
      <c r="F11" s="170"/>
      <c r="G11" s="171"/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112">
        <f t="shared" ref="N11:N16" si="3">SUM(H11:M11)</f>
        <v>0</v>
      </c>
      <c r="O11" s="96"/>
    </row>
    <row r="12" spans="1:227" ht="15" customHeight="1">
      <c r="A12" s="3"/>
      <c r="B12" s="166"/>
      <c r="C12" s="172"/>
      <c r="D12" s="172"/>
      <c r="E12" s="173"/>
      <c r="F12" s="174"/>
      <c r="G12" s="175"/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112">
        <f t="shared" si="3"/>
        <v>0</v>
      </c>
      <c r="O12" s="96"/>
    </row>
    <row r="13" spans="1:227" ht="15" customHeight="1">
      <c r="A13" s="3"/>
      <c r="B13" s="166"/>
      <c r="C13" s="162"/>
      <c r="D13" s="162"/>
      <c r="E13" s="169"/>
      <c r="F13" s="170"/>
      <c r="G13" s="171"/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112">
        <f t="shared" si="3"/>
        <v>0</v>
      </c>
      <c r="O13" s="96"/>
    </row>
    <row r="14" spans="1:227" ht="15" customHeight="1">
      <c r="A14" s="3"/>
      <c r="B14" s="166"/>
      <c r="C14" s="162"/>
      <c r="D14" s="162"/>
      <c r="E14" s="169"/>
      <c r="F14" s="170"/>
      <c r="G14" s="171"/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112">
        <f t="shared" si="3"/>
        <v>0</v>
      </c>
      <c r="O14" s="96"/>
    </row>
    <row r="15" spans="1:227" ht="15" customHeight="1">
      <c r="A15" s="91"/>
      <c r="B15" s="176"/>
      <c r="C15" s="177"/>
      <c r="D15" s="177"/>
      <c r="E15" s="178"/>
      <c r="F15" s="179"/>
      <c r="G15" s="180"/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112">
        <f t="shared" si="3"/>
        <v>0</v>
      </c>
      <c r="O15" s="96"/>
    </row>
    <row r="16" spans="1:227" ht="15" customHeight="1" thickBot="1">
      <c r="A16" s="7"/>
      <c r="B16" s="181"/>
      <c r="C16" s="182"/>
      <c r="D16" s="183"/>
      <c r="E16" s="184"/>
      <c r="F16" s="185"/>
      <c r="G16" s="186"/>
      <c r="H16" s="92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131">
        <f t="shared" si="3"/>
        <v>0</v>
      </c>
      <c r="O16" s="168"/>
    </row>
    <row r="17" spans="10:10" ht="13.5" thickTop="1"/>
    <row r="21" spans="10:10">
      <c r="J21" t="s">
        <v>40</v>
      </c>
    </row>
  </sheetData>
  <sortState ref="A3:O9">
    <sortCondition ref="O3:O9"/>
  </sortState>
  <dataConsolidate topLabels="1">
    <dataRefs count="2">
      <dataRef name="celkem" r:id="rId1"/>
      <dataRef name="e+f+g+h+i+j+k+l+m+n" r:id="rId2"/>
    </dataRefs>
  </dataConsolidate>
  <phoneticPr fontId="0" type="noConversion"/>
  <printOptions horizontalCentered="1"/>
  <pageMargins left="0.23622047244094491" right="0.56000000000000005" top="0.74" bottom="0.14000000000000001" header="0.2" footer="3.937007874015748E-2"/>
  <pageSetup paperSize="9" scale="95" orientation="landscape" horizontalDpi="180" verticalDpi="180" r:id="rId3"/>
  <headerFooter alignWithMargins="0">
    <oddHeader>&amp;L&amp;"Arial CE,Tučné"ZÁVOD O PUTOVNÍ POHÁR&amp;C&amp;"Arial CE,Tučné"KATEGORIE ZZO&amp;R&amp;"Arial CE,Tučné"28.dubna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T13"/>
  <sheetViews>
    <sheetView zoomScale="110" zoomScaleNormal="110" zoomScalePageLayoutView="110" workbookViewId="0">
      <selection activeCell="A3" sqref="A3:V6"/>
    </sheetView>
  </sheetViews>
  <sheetFormatPr defaultRowHeight="12.75"/>
  <cols>
    <col min="1" max="1" width="4.7109375" customWidth="1"/>
    <col min="2" max="2" width="16.42578125" customWidth="1"/>
    <col min="3" max="3" width="12.28515625" customWidth="1"/>
    <col min="4" max="4" width="29" customWidth="1"/>
    <col min="5" max="6" width="6.42578125" style="65" customWidth="1"/>
    <col min="7" max="7" width="16.140625" customWidth="1"/>
    <col min="8" max="8" width="3.85546875" customWidth="1"/>
    <col min="9" max="10" width="3.7109375" customWidth="1"/>
    <col min="11" max="11" width="3.85546875" customWidth="1"/>
    <col min="12" max="12" width="3.7109375" customWidth="1"/>
    <col min="13" max="13" width="3.85546875" customWidth="1"/>
    <col min="14" max="14" width="3.7109375" customWidth="1"/>
    <col min="15" max="19" width="3.85546875" customWidth="1"/>
    <col min="20" max="20" width="3.7109375" customWidth="1"/>
    <col min="21" max="22" width="4.7109375" customWidth="1"/>
    <col min="23" max="23" width="4.42578125" customWidth="1"/>
  </cols>
  <sheetData>
    <row r="1" spans="1:228" s="2" customFormat="1" ht="258" thickTop="1" thickBot="1">
      <c r="A1" s="25" t="s">
        <v>0</v>
      </c>
      <c r="B1" s="26" t="s">
        <v>1</v>
      </c>
      <c r="C1" s="21"/>
      <c r="D1" s="20" t="s">
        <v>2</v>
      </c>
      <c r="E1" s="63" t="s">
        <v>3</v>
      </c>
      <c r="F1" s="75" t="s">
        <v>41</v>
      </c>
      <c r="G1" s="22" t="s">
        <v>19</v>
      </c>
      <c r="H1" s="29" t="s">
        <v>4</v>
      </c>
      <c r="I1" s="15" t="s">
        <v>5</v>
      </c>
      <c r="J1" s="14" t="s">
        <v>16</v>
      </c>
      <c r="K1" s="13" t="s">
        <v>11</v>
      </c>
      <c r="L1" s="14" t="s">
        <v>6</v>
      </c>
      <c r="M1" s="14" t="s">
        <v>15</v>
      </c>
      <c r="N1" s="29" t="s">
        <v>18</v>
      </c>
      <c r="O1" s="12" t="s">
        <v>22</v>
      </c>
      <c r="P1" s="13" t="s">
        <v>12</v>
      </c>
      <c r="Q1" s="14" t="s">
        <v>23</v>
      </c>
      <c r="R1" s="15" t="s">
        <v>24</v>
      </c>
      <c r="S1" s="13" t="s">
        <v>25</v>
      </c>
      <c r="T1" s="29" t="s">
        <v>21</v>
      </c>
      <c r="U1" s="31" t="s">
        <v>9</v>
      </c>
      <c r="V1" s="33" t="s">
        <v>10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</row>
    <row r="2" spans="1:228" ht="14.25" thickTop="1" thickBot="1">
      <c r="A2" s="27"/>
      <c r="B2" s="28"/>
      <c r="C2" s="23"/>
      <c r="D2" s="23"/>
      <c r="E2" s="64"/>
      <c r="F2" s="76"/>
      <c r="G2" s="24"/>
      <c r="H2" s="30">
        <v>50</v>
      </c>
      <c r="I2" s="16">
        <v>10</v>
      </c>
      <c r="J2" s="19">
        <v>10</v>
      </c>
      <c r="K2" s="17">
        <v>10</v>
      </c>
      <c r="L2" s="18">
        <v>10</v>
      </c>
      <c r="M2" s="18">
        <v>10</v>
      </c>
      <c r="N2" s="30">
        <v>50</v>
      </c>
      <c r="O2" s="16">
        <v>10</v>
      </c>
      <c r="P2" s="17">
        <v>10</v>
      </c>
      <c r="Q2" s="18">
        <v>10</v>
      </c>
      <c r="R2" s="17">
        <v>10</v>
      </c>
      <c r="S2" s="19">
        <v>10</v>
      </c>
      <c r="T2" s="30">
        <v>50</v>
      </c>
      <c r="U2" s="32">
        <v>150</v>
      </c>
      <c r="V2" s="3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</row>
    <row r="3" spans="1:228" ht="15.75" customHeight="1">
      <c r="A3" s="132">
        <v>4</v>
      </c>
      <c r="B3" s="133" t="s">
        <v>116</v>
      </c>
      <c r="C3" s="133" t="s">
        <v>55</v>
      </c>
      <c r="D3" s="134" t="s">
        <v>117</v>
      </c>
      <c r="E3" s="135" t="s">
        <v>118</v>
      </c>
      <c r="F3" s="135" t="s">
        <v>48</v>
      </c>
      <c r="G3" s="135" t="s">
        <v>125</v>
      </c>
      <c r="H3" s="136">
        <v>49</v>
      </c>
      <c r="I3" s="137">
        <v>10</v>
      </c>
      <c r="J3" s="137">
        <v>10</v>
      </c>
      <c r="K3" s="137">
        <v>10</v>
      </c>
      <c r="L3" s="137">
        <v>8</v>
      </c>
      <c r="M3" s="137">
        <v>10</v>
      </c>
      <c r="N3" s="138">
        <f>I3+J3+K3+L3+M3</f>
        <v>48</v>
      </c>
      <c r="O3" s="137">
        <v>10</v>
      </c>
      <c r="P3" s="137">
        <v>9</v>
      </c>
      <c r="Q3" s="137">
        <v>10</v>
      </c>
      <c r="R3" s="137">
        <v>10</v>
      </c>
      <c r="S3" s="137">
        <v>10</v>
      </c>
      <c r="T3" s="139">
        <f>S3+R3+Q3+P3+O3</f>
        <v>49</v>
      </c>
      <c r="U3" s="140">
        <f>T3+N3+H3</f>
        <v>146</v>
      </c>
      <c r="V3" s="141">
        <v>1</v>
      </c>
    </row>
    <row r="4" spans="1:228" ht="15.75" customHeight="1">
      <c r="A4" s="132">
        <v>3</v>
      </c>
      <c r="B4" s="133" t="s">
        <v>68</v>
      </c>
      <c r="C4" s="133" t="s">
        <v>50</v>
      </c>
      <c r="D4" s="202" t="s">
        <v>70</v>
      </c>
      <c r="E4" s="135" t="s">
        <v>47</v>
      </c>
      <c r="F4" s="135" t="s">
        <v>48</v>
      </c>
      <c r="G4" s="203" t="s">
        <v>69</v>
      </c>
      <c r="H4" s="136">
        <v>47</v>
      </c>
      <c r="I4" s="137">
        <v>10</v>
      </c>
      <c r="J4" s="137">
        <v>9</v>
      </c>
      <c r="K4" s="137">
        <v>7</v>
      </c>
      <c r="L4" s="137">
        <v>9</v>
      </c>
      <c r="M4" s="137">
        <v>10</v>
      </c>
      <c r="N4" s="136">
        <f>I4+J4+K4+L4+M4</f>
        <v>45</v>
      </c>
      <c r="O4" s="137">
        <v>7</v>
      </c>
      <c r="P4" s="137">
        <v>8</v>
      </c>
      <c r="Q4" s="137">
        <v>8</v>
      </c>
      <c r="R4" s="137">
        <v>9</v>
      </c>
      <c r="S4" s="137">
        <v>10</v>
      </c>
      <c r="T4" s="139">
        <f>S4+R4+Q4+P4+O4</f>
        <v>42</v>
      </c>
      <c r="U4" s="140">
        <f>T4+N4+H4</f>
        <v>134</v>
      </c>
      <c r="V4" s="141">
        <v>2</v>
      </c>
    </row>
    <row r="5" spans="1:228" ht="15.75" customHeight="1">
      <c r="A5" s="132">
        <v>1</v>
      </c>
      <c r="B5" s="133" t="s">
        <v>104</v>
      </c>
      <c r="C5" s="133" t="s">
        <v>105</v>
      </c>
      <c r="D5" s="134" t="s">
        <v>106</v>
      </c>
      <c r="E5" s="135" t="s">
        <v>107</v>
      </c>
      <c r="F5" s="135" t="s">
        <v>48</v>
      </c>
      <c r="G5" s="135" t="s">
        <v>90</v>
      </c>
      <c r="H5" s="136">
        <v>36</v>
      </c>
      <c r="I5" s="137">
        <v>0</v>
      </c>
      <c r="J5" s="137">
        <v>7</v>
      </c>
      <c r="K5" s="137">
        <v>3</v>
      </c>
      <c r="L5" s="137">
        <v>5</v>
      </c>
      <c r="M5" s="137">
        <v>10</v>
      </c>
      <c r="N5" s="136">
        <f>I5+J5+K5+L5+M5</f>
        <v>25</v>
      </c>
      <c r="O5" s="137">
        <v>0</v>
      </c>
      <c r="P5" s="137">
        <v>0</v>
      </c>
      <c r="Q5" s="137">
        <v>0</v>
      </c>
      <c r="R5" s="137">
        <v>0</v>
      </c>
      <c r="S5" s="137">
        <v>0</v>
      </c>
      <c r="T5" s="139">
        <f>S5+R5+Q5+P5+O5</f>
        <v>0</v>
      </c>
      <c r="U5" s="140">
        <f>T5+N5+H5</f>
        <v>61</v>
      </c>
      <c r="V5" s="141">
        <v>3</v>
      </c>
    </row>
    <row r="6" spans="1:228" ht="15.75" customHeight="1">
      <c r="A6" s="132">
        <v>2</v>
      </c>
      <c r="B6" s="133" t="s">
        <v>143</v>
      </c>
      <c r="C6" s="133" t="s">
        <v>144</v>
      </c>
      <c r="D6" s="189" t="s">
        <v>145</v>
      </c>
      <c r="E6" s="135" t="s">
        <v>146</v>
      </c>
      <c r="F6" s="135" t="s">
        <v>52</v>
      </c>
      <c r="G6" s="135" t="s">
        <v>134</v>
      </c>
      <c r="H6" s="136">
        <v>19</v>
      </c>
      <c r="I6" s="137">
        <v>0</v>
      </c>
      <c r="J6" s="137">
        <v>6</v>
      </c>
      <c r="K6" s="137">
        <v>6</v>
      </c>
      <c r="L6" s="137">
        <v>0</v>
      </c>
      <c r="M6" s="137">
        <v>10</v>
      </c>
      <c r="N6" s="136">
        <f>I6+J6+K6+L6+M6</f>
        <v>22</v>
      </c>
      <c r="O6" s="137">
        <v>0</v>
      </c>
      <c r="P6" s="137">
        <v>0</v>
      </c>
      <c r="Q6" s="137">
        <v>0</v>
      </c>
      <c r="R6" s="137">
        <v>0</v>
      </c>
      <c r="S6" s="137">
        <v>0</v>
      </c>
      <c r="T6" s="139">
        <f>S6+R6+Q6+P6+O6</f>
        <v>0</v>
      </c>
      <c r="U6" s="140">
        <f>T6+N6+H6</f>
        <v>41</v>
      </c>
      <c r="V6" s="141">
        <v>4</v>
      </c>
    </row>
    <row r="7" spans="1:228" ht="15.75" customHeight="1">
      <c r="A7" s="142"/>
      <c r="B7" s="143"/>
      <c r="C7" s="143"/>
      <c r="D7" s="143"/>
      <c r="E7" s="144"/>
      <c r="F7" s="144"/>
      <c r="G7" s="143"/>
      <c r="H7" s="136">
        <v>0</v>
      </c>
      <c r="I7" s="137">
        <v>0</v>
      </c>
      <c r="J7" s="137">
        <v>0</v>
      </c>
      <c r="K7" s="137">
        <v>0</v>
      </c>
      <c r="L7" s="137">
        <v>0</v>
      </c>
      <c r="M7" s="137">
        <v>0</v>
      </c>
      <c r="N7" s="136">
        <f t="shared" ref="N6:N11" si="0">I7+J7+K7+L7+M7</f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9">
        <f t="shared" ref="T7:T12" si="1">S7+R7+Q7+P7+O7</f>
        <v>0</v>
      </c>
      <c r="U7" s="140">
        <f t="shared" ref="U7:U12" si="2">T7+N7+H7</f>
        <v>0</v>
      </c>
      <c r="V7" s="141"/>
    </row>
    <row r="8" spans="1:228" ht="15.75" customHeight="1">
      <c r="A8" s="142"/>
      <c r="B8" s="133"/>
      <c r="C8" s="133"/>
      <c r="D8" s="133"/>
      <c r="E8" s="135"/>
      <c r="F8" s="135"/>
      <c r="G8" s="145"/>
      <c r="H8" s="136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6">
        <f t="shared" si="0"/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9">
        <f t="shared" si="1"/>
        <v>0</v>
      </c>
      <c r="U8" s="140">
        <f t="shared" si="2"/>
        <v>0</v>
      </c>
      <c r="V8" s="141"/>
    </row>
    <row r="9" spans="1:228" ht="15.75" customHeight="1">
      <c r="A9" s="142"/>
      <c r="B9" s="133"/>
      <c r="C9" s="133"/>
      <c r="D9" s="133"/>
      <c r="E9" s="135"/>
      <c r="F9" s="135"/>
      <c r="G9" s="145"/>
      <c r="H9" s="136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6">
        <f t="shared" si="0"/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9">
        <f t="shared" si="1"/>
        <v>0</v>
      </c>
      <c r="U9" s="140">
        <f t="shared" si="2"/>
        <v>0</v>
      </c>
      <c r="V9" s="141"/>
    </row>
    <row r="10" spans="1:228" ht="15.75" customHeight="1">
      <c r="A10" s="142"/>
      <c r="B10" s="133"/>
      <c r="C10" s="133"/>
      <c r="D10" s="133"/>
      <c r="E10" s="135"/>
      <c r="F10" s="135"/>
      <c r="G10" s="145"/>
      <c r="H10" s="136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6">
        <f t="shared" si="0"/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9">
        <f t="shared" si="1"/>
        <v>0</v>
      </c>
      <c r="U10" s="140">
        <f t="shared" si="2"/>
        <v>0</v>
      </c>
      <c r="V10" s="141"/>
    </row>
    <row r="11" spans="1:228" ht="15.75" customHeight="1">
      <c r="A11" s="142"/>
      <c r="B11" s="133"/>
      <c r="C11" s="133"/>
      <c r="D11" s="133"/>
      <c r="E11" s="135"/>
      <c r="F11" s="135"/>
      <c r="G11" s="145"/>
      <c r="H11" s="136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6">
        <f t="shared" si="0"/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9">
        <f t="shared" si="1"/>
        <v>0</v>
      </c>
      <c r="U11" s="140">
        <f t="shared" si="2"/>
        <v>0</v>
      </c>
      <c r="V11" s="141"/>
    </row>
    <row r="12" spans="1:228" ht="15.75" customHeight="1" thickBot="1">
      <c r="A12" s="146"/>
      <c r="B12" s="147"/>
      <c r="C12" s="147"/>
      <c r="D12" s="147"/>
      <c r="E12" s="148"/>
      <c r="F12" s="148"/>
      <c r="G12" s="149"/>
      <c r="H12" s="150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0">
        <f>M12+L12+K12+J12+I12</f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2">
        <f t="shared" si="1"/>
        <v>0</v>
      </c>
      <c r="U12" s="153">
        <f t="shared" si="2"/>
        <v>0</v>
      </c>
      <c r="V12" s="154"/>
    </row>
    <row r="13" spans="1:228" ht="13.5" thickTop="1"/>
  </sheetData>
  <sortState ref="A3:V6">
    <sortCondition ref="V3:V6"/>
  </sortState>
  <dataConsolidate topLabels="1">
    <dataRefs count="2">
      <dataRef name="celkem" r:id="rId1"/>
      <dataRef name="e+f+g+h+i+j+k+l+m+n" r:id="rId2"/>
    </dataRefs>
  </dataConsolidate>
  <phoneticPr fontId="0" type="noConversion"/>
  <printOptions horizontalCentered="1"/>
  <pageMargins left="0.23622047244094491" right="0.56000000000000005" top="1.22" bottom="0.14000000000000001" header="0.28000000000000003" footer="3.937007874015748E-2"/>
  <pageSetup paperSize="9" scale="69" orientation="landscape" horizontalDpi="180" verticalDpi="180" r:id="rId3"/>
  <headerFooter alignWithMargins="0">
    <oddHeader>&amp;L&amp;"Arial CE,Tučné"ZÁVOD O PUTOVNÍ POHÁR&amp;C&amp;12KATEGORIE ZM&amp;R&amp;"Arial CE,Tučné"28. dubna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D16"/>
  <sheetViews>
    <sheetView workbookViewId="0">
      <selection activeCell="B12" sqref="B12"/>
    </sheetView>
  </sheetViews>
  <sheetFormatPr defaultRowHeight="12.75"/>
  <cols>
    <col min="1" max="1" width="3.140625" customWidth="1"/>
    <col min="2" max="2" width="13.85546875" customWidth="1"/>
    <col min="3" max="3" width="11" customWidth="1"/>
    <col min="4" max="4" width="27.85546875" customWidth="1"/>
    <col min="5" max="6" width="6.5703125" style="65" customWidth="1"/>
    <col min="7" max="7" width="18.85546875" style="65" customWidth="1"/>
    <col min="8" max="8" width="4.28515625" customWidth="1"/>
    <col min="9" max="9" width="3.28515625" customWidth="1"/>
    <col min="10" max="18" width="3.140625" customWidth="1"/>
    <col min="19" max="19" width="4.28515625" customWidth="1"/>
    <col min="20" max="24" width="3.28515625" customWidth="1"/>
    <col min="25" max="25" width="2.7109375" customWidth="1"/>
    <col min="26" max="26" width="3.28515625" customWidth="1"/>
    <col min="27" max="27" width="2.5703125" customWidth="1"/>
    <col min="28" max="28" width="3.28515625" customWidth="1"/>
    <col min="29" max="29" width="2.7109375" customWidth="1"/>
    <col min="30" max="31" width="4.28515625" customWidth="1"/>
    <col min="32" max="32" width="3.42578125" customWidth="1"/>
  </cols>
  <sheetData>
    <row r="1" spans="1:238" s="2" customFormat="1" ht="258" thickTop="1" thickBot="1">
      <c r="A1" s="25" t="s">
        <v>0</v>
      </c>
      <c r="B1" s="26" t="s">
        <v>1</v>
      </c>
      <c r="C1" s="21"/>
      <c r="D1" s="20" t="s">
        <v>2</v>
      </c>
      <c r="E1" s="63" t="s">
        <v>3</v>
      </c>
      <c r="F1" s="75" t="s">
        <v>41</v>
      </c>
      <c r="G1" s="72" t="s">
        <v>19</v>
      </c>
      <c r="H1" s="29" t="s">
        <v>4</v>
      </c>
      <c r="I1" s="15" t="s">
        <v>5</v>
      </c>
      <c r="J1" s="14" t="s">
        <v>16</v>
      </c>
      <c r="K1" s="13" t="s">
        <v>11</v>
      </c>
      <c r="L1" s="13" t="s">
        <v>26</v>
      </c>
      <c r="M1" s="13" t="s">
        <v>27</v>
      </c>
      <c r="N1" s="14" t="s">
        <v>6</v>
      </c>
      <c r="O1" s="14" t="s">
        <v>28</v>
      </c>
      <c r="P1" s="14" t="s">
        <v>29</v>
      </c>
      <c r="Q1" s="14" t="s">
        <v>30</v>
      </c>
      <c r="R1" s="14" t="s">
        <v>15</v>
      </c>
      <c r="S1" s="29" t="s">
        <v>18</v>
      </c>
      <c r="T1" s="12" t="s">
        <v>22</v>
      </c>
      <c r="U1" s="13" t="s">
        <v>7</v>
      </c>
      <c r="V1" s="13" t="s">
        <v>13</v>
      </c>
      <c r="W1" s="13" t="s">
        <v>31</v>
      </c>
      <c r="X1" s="14" t="s">
        <v>23</v>
      </c>
      <c r="Y1" s="15" t="s">
        <v>14</v>
      </c>
      <c r="Z1" s="15" t="s">
        <v>24</v>
      </c>
      <c r="AA1" s="12" t="s">
        <v>14</v>
      </c>
      <c r="AB1" s="14" t="s">
        <v>32</v>
      </c>
      <c r="AC1" s="39" t="s">
        <v>14</v>
      </c>
      <c r="AD1" s="29" t="s">
        <v>21</v>
      </c>
      <c r="AE1" s="31" t="s">
        <v>9</v>
      </c>
      <c r="AF1" s="33" t="s">
        <v>10</v>
      </c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</row>
    <row r="2" spans="1:238" ht="14.25" thickTop="1" thickBot="1">
      <c r="A2" s="27"/>
      <c r="B2" s="28"/>
      <c r="C2" s="23"/>
      <c r="D2" s="23"/>
      <c r="E2" s="64"/>
      <c r="F2" s="76"/>
      <c r="G2" s="73"/>
      <c r="H2" s="30">
        <v>100</v>
      </c>
      <c r="I2" s="16">
        <v>10</v>
      </c>
      <c r="J2" s="19">
        <v>10</v>
      </c>
      <c r="K2" s="17">
        <v>10</v>
      </c>
      <c r="L2" s="18">
        <v>10</v>
      </c>
      <c r="M2" s="18">
        <v>10</v>
      </c>
      <c r="N2" s="18">
        <v>10</v>
      </c>
      <c r="O2" s="18">
        <v>10</v>
      </c>
      <c r="P2" s="18">
        <v>10</v>
      </c>
      <c r="Q2" s="18">
        <v>10</v>
      </c>
      <c r="R2" s="18">
        <v>10</v>
      </c>
      <c r="S2" s="30">
        <v>100</v>
      </c>
      <c r="T2" s="16">
        <v>10</v>
      </c>
      <c r="U2" s="17">
        <v>10</v>
      </c>
      <c r="V2" s="18">
        <v>10</v>
      </c>
      <c r="W2" s="18">
        <v>10</v>
      </c>
      <c r="X2" s="36" t="s">
        <v>33</v>
      </c>
      <c r="Y2" s="36" t="s">
        <v>34</v>
      </c>
      <c r="Z2" s="36" t="s">
        <v>33</v>
      </c>
      <c r="AA2" s="37" t="s">
        <v>34</v>
      </c>
      <c r="AB2" s="36" t="s">
        <v>33</v>
      </c>
      <c r="AC2" s="37" t="s">
        <v>34</v>
      </c>
      <c r="AD2" s="30">
        <v>100</v>
      </c>
      <c r="AE2" s="32">
        <v>300</v>
      </c>
      <c r="AF2" s="34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</row>
    <row r="3" spans="1:238" ht="15.75" customHeight="1">
      <c r="A3" s="82">
        <v>5</v>
      </c>
      <c r="B3" s="204" t="s">
        <v>57</v>
      </c>
      <c r="C3" s="5" t="s">
        <v>50</v>
      </c>
      <c r="D3" s="80" t="s">
        <v>51</v>
      </c>
      <c r="E3" s="66" t="s">
        <v>47</v>
      </c>
      <c r="F3" s="51" t="s">
        <v>48</v>
      </c>
      <c r="G3" s="103" t="s">
        <v>62</v>
      </c>
      <c r="H3" s="111">
        <v>94</v>
      </c>
      <c r="I3" s="8">
        <v>10</v>
      </c>
      <c r="J3" s="8">
        <v>10</v>
      </c>
      <c r="K3" s="8">
        <v>10</v>
      </c>
      <c r="L3" s="8">
        <v>10</v>
      </c>
      <c r="M3" s="8">
        <v>10</v>
      </c>
      <c r="N3" s="8">
        <v>10</v>
      </c>
      <c r="O3" s="8">
        <v>10</v>
      </c>
      <c r="P3" s="8">
        <v>10</v>
      </c>
      <c r="Q3" s="8">
        <v>10</v>
      </c>
      <c r="R3" s="8">
        <v>10</v>
      </c>
      <c r="S3" s="111">
        <f>R3+Q3+P3+O3+N3+M3+L3+K3+J3+I3</f>
        <v>100</v>
      </c>
      <c r="T3" s="8">
        <v>6</v>
      </c>
      <c r="U3" s="8">
        <v>9</v>
      </c>
      <c r="V3" s="8">
        <v>9</v>
      </c>
      <c r="W3" s="8">
        <v>10</v>
      </c>
      <c r="X3" s="8">
        <v>15</v>
      </c>
      <c r="Y3" s="8">
        <v>5</v>
      </c>
      <c r="Z3" s="8">
        <v>15</v>
      </c>
      <c r="AA3" s="8">
        <v>4</v>
      </c>
      <c r="AB3" s="8">
        <v>15</v>
      </c>
      <c r="AC3" s="8">
        <v>5</v>
      </c>
      <c r="AD3" s="55">
        <f>AC3+AB3+AA3+Z3+Y3+X3+W3+V3+U3+T3</f>
        <v>93</v>
      </c>
      <c r="AE3" s="58">
        <f>AD3+S3+H3</f>
        <v>287</v>
      </c>
      <c r="AF3" s="11">
        <v>1</v>
      </c>
    </row>
    <row r="4" spans="1:238" ht="15.75" customHeight="1">
      <c r="A4" s="110">
        <v>6</v>
      </c>
      <c r="B4" s="199" t="s">
        <v>142</v>
      </c>
      <c r="C4" s="4" t="s">
        <v>55</v>
      </c>
      <c r="D4" s="4" t="s">
        <v>147</v>
      </c>
      <c r="E4" s="9" t="s">
        <v>146</v>
      </c>
      <c r="F4" s="9" t="s">
        <v>52</v>
      </c>
      <c r="G4" s="77" t="s">
        <v>62</v>
      </c>
      <c r="H4" s="111">
        <v>90</v>
      </c>
      <c r="I4" s="8">
        <v>9</v>
      </c>
      <c r="J4" s="8">
        <v>9</v>
      </c>
      <c r="K4" s="8">
        <v>10</v>
      </c>
      <c r="L4" s="8">
        <v>10</v>
      </c>
      <c r="M4" s="8">
        <v>9</v>
      </c>
      <c r="N4" s="8">
        <v>8</v>
      </c>
      <c r="O4" s="8">
        <v>5</v>
      </c>
      <c r="P4" s="8">
        <v>10</v>
      </c>
      <c r="Q4" s="8">
        <v>10</v>
      </c>
      <c r="R4" s="8">
        <v>10</v>
      </c>
      <c r="S4" s="111">
        <f>R4+Q4+P4+O4+N4+M4+L4+K4+J4+I4</f>
        <v>90</v>
      </c>
      <c r="T4" s="8">
        <v>4</v>
      </c>
      <c r="U4" s="8">
        <v>10</v>
      </c>
      <c r="V4" s="8">
        <v>10</v>
      </c>
      <c r="W4" s="8">
        <v>10</v>
      </c>
      <c r="X4" s="8">
        <v>15</v>
      </c>
      <c r="Y4" s="8">
        <v>4</v>
      </c>
      <c r="Z4" s="8">
        <v>15</v>
      </c>
      <c r="AA4" s="8">
        <v>5</v>
      </c>
      <c r="AB4" s="8">
        <v>15</v>
      </c>
      <c r="AC4" s="8">
        <v>4</v>
      </c>
      <c r="AD4" s="55">
        <f>AC4+AB4+AA4+Z4+Y4+X4+W4+V4+U4+T4</f>
        <v>92</v>
      </c>
      <c r="AE4" s="58">
        <f>AD4+S4+H4</f>
        <v>272</v>
      </c>
      <c r="AF4" s="11">
        <v>2</v>
      </c>
    </row>
    <row r="5" spans="1:238" ht="15.75" customHeight="1">
      <c r="A5" s="47">
        <v>3</v>
      </c>
      <c r="B5" s="80" t="s">
        <v>75</v>
      </c>
      <c r="C5" s="5" t="s">
        <v>76</v>
      </c>
      <c r="D5" s="80" t="s">
        <v>77</v>
      </c>
      <c r="E5" s="66" t="s">
        <v>47</v>
      </c>
      <c r="F5" s="9" t="s">
        <v>52</v>
      </c>
      <c r="G5" s="103" t="s">
        <v>78</v>
      </c>
      <c r="H5" s="111">
        <v>87</v>
      </c>
      <c r="I5" s="8">
        <v>10</v>
      </c>
      <c r="J5" s="8">
        <v>8</v>
      </c>
      <c r="K5" s="8">
        <v>10</v>
      </c>
      <c r="L5" s="8">
        <v>10</v>
      </c>
      <c r="M5" s="8">
        <v>10</v>
      </c>
      <c r="N5" s="8">
        <v>8</v>
      </c>
      <c r="O5" s="8">
        <v>9</v>
      </c>
      <c r="P5" s="8">
        <v>0</v>
      </c>
      <c r="Q5" s="8">
        <v>7</v>
      </c>
      <c r="R5" s="8">
        <v>10</v>
      </c>
      <c r="S5" s="111">
        <f>R5+Q5+P5+O5+N5+M5+L5+K5+J5+I5</f>
        <v>82</v>
      </c>
      <c r="T5" s="8">
        <v>7</v>
      </c>
      <c r="U5" s="8">
        <v>7</v>
      </c>
      <c r="V5" s="8">
        <v>10</v>
      </c>
      <c r="W5" s="8">
        <v>10</v>
      </c>
      <c r="X5" s="8">
        <v>15</v>
      </c>
      <c r="Y5" s="8">
        <v>4</v>
      </c>
      <c r="Z5" s="8">
        <v>15</v>
      </c>
      <c r="AA5" s="8">
        <v>5</v>
      </c>
      <c r="AB5" s="8">
        <v>15</v>
      </c>
      <c r="AC5" s="8">
        <v>5</v>
      </c>
      <c r="AD5" s="55">
        <f>AC5+AB5+AA5+Z5+Y5+X5+W5+V5+U5+T5</f>
        <v>93</v>
      </c>
      <c r="AE5" s="59">
        <f>AD5+S5+H5</f>
        <v>262</v>
      </c>
      <c r="AF5" s="11">
        <v>3</v>
      </c>
    </row>
    <row r="6" spans="1:238" ht="15.75" customHeight="1">
      <c r="A6" s="110">
        <v>4</v>
      </c>
      <c r="B6" s="78" t="s">
        <v>88</v>
      </c>
      <c r="C6" s="4" t="s">
        <v>80</v>
      </c>
      <c r="D6" s="4" t="s">
        <v>89</v>
      </c>
      <c r="E6" s="9" t="s">
        <v>47</v>
      </c>
      <c r="F6" s="77" t="s">
        <v>48</v>
      </c>
      <c r="G6" s="77" t="s">
        <v>90</v>
      </c>
      <c r="H6" s="111">
        <v>77</v>
      </c>
      <c r="I6" s="8">
        <v>10</v>
      </c>
      <c r="J6" s="8">
        <v>9</v>
      </c>
      <c r="K6" s="8">
        <v>10</v>
      </c>
      <c r="L6" s="8">
        <v>10</v>
      </c>
      <c r="M6" s="8">
        <v>10</v>
      </c>
      <c r="N6" s="8">
        <v>7</v>
      </c>
      <c r="O6" s="8">
        <v>9</v>
      </c>
      <c r="P6" s="8">
        <v>0</v>
      </c>
      <c r="Q6" s="8">
        <v>10</v>
      </c>
      <c r="R6" s="8">
        <v>10</v>
      </c>
      <c r="S6" s="111">
        <f>R6+Q6+P6+O6+N6+M6+L6+K6+J6+I6</f>
        <v>85</v>
      </c>
      <c r="T6" s="8">
        <v>9</v>
      </c>
      <c r="U6" s="8">
        <v>10</v>
      </c>
      <c r="V6" s="8">
        <v>10</v>
      </c>
      <c r="W6" s="8">
        <v>10</v>
      </c>
      <c r="X6" s="8">
        <v>15</v>
      </c>
      <c r="Y6" s="8">
        <v>5</v>
      </c>
      <c r="Z6" s="8">
        <v>0</v>
      </c>
      <c r="AA6" s="8">
        <v>0</v>
      </c>
      <c r="AB6" s="8">
        <v>15</v>
      </c>
      <c r="AC6" s="8">
        <v>5</v>
      </c>
      <c r="AD6" s="55">
        <f>AC6+AB6+AA6+Z6+Y6+X6+W6+V6+U6+T6</f>
        <v>79</v>
      </c>
      <c r="AE6" s="59">
        <f>AD6+S6+H6</f>
        <v>241</v>
      </c>
      <c r="AF6" s="11">
        <v>4</v>
      </c>
    </row>
    <row r="7" spans="1:238" ht="15" customHeight="1">
      <c r="A7" s="47">
        <v>7</v>
      </c>
      <c r="B7" s="4" t="s">
        <v>108</v>
      </c>
      <c r="C7" s="4" t="s">
        <v>109</v>
      </c>
      <c r="D7" s="4" t="s">
        <v>110</v>
      </c>
      <c r="E7" s="9" t="s">
        <v>47</v>
      </c>
      <c r="F7" s="77" t="s">
        <v>48</v>
      </c>
      <c r="G7" s="77" t="s">
        <v>111</v>
      </c>
      <c r="H7" s="111">
        <v>95</v>
      </c>
      <c r="I7" s="8">
        <v>0</v>
      </c>
      <c r="J7" s="8">
        <v>7</v>
      </c>
      <c r="K7" s="8">
        <v>7</v>
      </c>
      <c r="L7" s="8">
        <v>9</v>
      </c>
      <c r="M7" s="8">
        <v>10</v>
      </c>
      <c r="N7" s="8">
        <v>7</v>
      </c>
      <c r="O7" s="8">
        <v>10</v>
      </c>
      <c r="P7" s="8">
        <v>10</v>
      </c>
      <c r="Q7" s="8">
        <v>10</v>
      </c>
      <c r="R7" s="8">
        <v>10</v>
      </c>
      <c r="S7" s="111">
        <f>R7+Q7+P7+O7+N7+M7+L7+K7+J7+I7</f>
        <v>80</v>
      </c>
      <c r="T7" s="8">
        <v>4</v>
      </c>
      <c r="U7" s="8">
        <v>6</v>
      </c>
      <c r="V7" s="8">
        <v>9</v>
      </c>
      <c r="W7" s="8">
        <v>10</v>
      </c>
      <c r="X7" s="8">
        <v>0</v>
      </c>
      <c r="Y7" s="8">
        <v>0</v>
      </c>
      <c r="Z7" s="8">
        <v>15</v>
      </c>
      <c r="AA7" s="8">
        <v>4</v>
      </c>
      <c r="AB7" s="8">
        <v>15</v>
      </c>
      <c r="AC7" s="8">
        <v>3</v>
      </c>
      <c r="AD7" s="55">
        <f>AC7+AB7+AA7+Z7+Y7+X7+W7+V7+U7+T7</f>
        <v>66</v>
      </c>
      <c r="AE7" s="60">
        <f>AD7+S7+H7</f>
        <v>241</v>
      </c>
      <c r="AF7" s="11">
        <v>5</v>
      </c>
    </row>
    <row r="8" spans="1:238" ht="15.75" customHeight="1">
      <c r="A8" s="110">
        <v>2</v>
      </c>
      <c r="B8" s="78" t="s">
        <v>83</v>
      </c>
      <c r="C8" s="4" t="s">
        <v>84</v>
      </c>
      <c r="D8" s="4" t="s">
        <v>85</v>
      </c>
      <c r="E8" s="9" t="s">
        <v>86</v>
      </c>
      <c r="F8" s="77" t="s">
        <v>48</v>
      </c>
      <c r="G8" s="77" t="s">
        <v>87</v>
      </c>
      <c r="H8" s="111">
        <v>74</v>
      </c>
      <c r="I8" s="8">
        <v>8</v>
      </c>
      <c r="J8" s="8">
        <v>9</v>
      </c>
      <c r="K8" s="8">
        <v>8</v>
      </c>
      <c r="L8" s="8">
        <v>10</v>
      </c>
      <c r="M8" s="8">
        <v>0</v>
      </c>
      <c r="N8" s="8">
        <v>7</v>
      </c>
      <c r="O8" s="8">
        <v>9</v>
      </c>
      <c r="P8" s="8">
        <v>5</v>
      </c>
      <c r="Q8" s="8">
        <v>10</v>
      </c>
      <c r="R8" s="8">
        <v>10</v>
      </c>
      <c r="S8" s="111">
        <f>R8+Q8+P8+O8+N8+M8+L8+K8+J8+I8</f>
        <v>76</v>
      </c>
      <c r="T8" s="8">
        <v>8</v>
      </c>
      <c r="U8" s="8">
        <v>7</v>
      </c>
      <c r="V8" s="8">
        <v>10</v>
      </c>
      <c r="W8" s="8">
        <v>9</v>
      </c>
      <c r="X8" s="8">
        <v>14</v>
      </c>
      <c r="Y8" s="8">
        <v>4</v>
      </c>
      <c r="Z8" s="8">
        <v>12</v>
      </c>
      <c r="AA8" s="8">
        <v>5</v>
      </c>
      <c r="AB8" s="8">
        <v>12</v>
      </c>
      <c r="AC8" s="8">
        <v>5</v>
      </c>
      <c r="AD8" s="55">
        <f>AC8+AB8+AA8+Z8+Y8+X8+W8+V8+U8+T8</f>
        <v>86</v>
      </c>
      <c r="AE8" s="58">
        <f>AD8+S8+H8</f>
        <v>236</v>
      </c>
      <c r="AF8" s="74">
        <v>6</v>
      </c>
    </row>
    <row r="9" spans="1:238" ht="14.25" customHeight="1">
      <c r="A9" s="82">
        <v>1</v>
      </c>
      <c r="B9" s="80" t="s">
        <v>64</v>
      </c>
      <c r="C9" s="80" t="s">
        <v>65</v>
      </c>
      <c r="D9" s="4" t="s">
        <v>66</v>
      </c>
      <c r="E9" s="9" t="s">
        <v>47</v>
      </c>
      <c r="F9" s="77" t="s">
        <v>52</v>
      </c>
      <c r="G9" s="77" t="s">
        <v>67</v>
      </c>
      <c r="H9" s="111">
        <v>72</v>
      </c>
      <c r="I9" s="8">
        <v>10</v>
      </c>
      <c r="J9" s="8">
        <v>8</v>
      </c>
      <c r="K9" s="8">
        <v>10</v>
      </c>
      <c r="L9" s="8">
        <v>7</v>
      </c>
      <c r="M9" s="8">
        <v>8</v>
      </c>
      <c r="N9" s="8">
        <v>0</v>
      </c>
      <c r="O9" s="8">
        <v>7</v>
      </c>
      <c r="P9" s="8">
        <v>10</v>
      </c>
      <c r="Q9" s="8">
        <v>10</v>
      </c>
      <c r="R9" s="8">
        <v>10</v>
      </c>
      <c r="S9" s="111">
        <f>R9+Q9+P9+O9+N9+M9+L9+K9+J9+I9</f>
        <v>80</v>
      </c>
      <c r="T9" s="8">
        <v>5</v>
      </c>
      <c r="U9" s="8">
        <v>7</v>
      </c>
      <c r="V9" s="8">
        <v>9</v>
      </c>
      <c r="W9" s="8">
        <v>10</v>
      </c>
      <c r="X9" s="8">
        <v>11</v>
      </c>
      <c r="Y9" s="8">
        <v>3</v>
      </c>
      <c r="Z9" s="8">
        <v>10</v>
      </c>
      <c r="AA9" s="8">
        <v>1</v>
      </c>
      <c r="AB9" s="8">
        <v>12</v>
      </c>
      <c r="AC9" s="8">
        <v>4</v>
      </c>
      <c r="AD9" s="55">
        <f>AC9+AB9+AA9+Z9+Y9+X9+W9+V9+U9+T9</f>
        <v>72</v>
      </c>
      <c r="AE9" s="58">
        <f>AD9+S9+H9</f>
        <v>224</v>
      </c>
      <c r="AF9" s="74">
        <v>7</v>
      </c>
    </row>
    <row r="10" spans="1:238" ht="15.75" customHeight="1">
      <c r="A10" s="47"/>
      <c r="B10" s="4"/>
      <c r="C10" s="4"/>
      <c r="D10" s="4"/>
      <c r="E10" s="9"/>
      <c r="F10" s="9"/>
      <c r="G10" s="77"/>
      <c r="H10" s="111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111">
        <f t="shared" ref="S10:S16" si="0">R10+Q10+P10+O10+N10+M10+L10+K10+J10+I10</f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55">
        <f t="shared" ref="AD10:AD16" si="1">AC10+AB10+AA10+Z10+Y10+X10+W10+V10+U10+T10</f>
        <v>0</v>
      </c>
      <c r="AE10" s="60">
        <f t="shared" ref="AE10:AE16" si="2">AD10+S10+H10</f>
        <v>0</v>
      </c>
      <c r="AF10" s="11"/>
    </row>
    <row r="11" spans="1:238" ht="15.75" customHeight="1">
      <c r="A11" s="82"/>
      <c r="B11" s="4"/>
      <c r="C11" s="4"/>
      <c r="D11" s="4"/>
      <c r="E11" s="9"/>
      <c r="F11" s="9"/>
      <c r="G11" s="77"/>
      <c r="H11" s="111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111">
        <f t="shared" si="0"/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55">
        <f t="shared" si="1"/>
        <v>0</v>
      </c>
      <c r="AE11" s="58">
        <f t="shared" si="2"/>
        <v>0</v>
      </c>
      <c r="AF11" s="74"/>
      <c r="AG11" s="35"/>
    </row>
    <row r="12" spans="1:238" ht="15.75" customHeight="1">
      <c r="A12" s="81"/>
      <c r="B12" s="100"/>
      <c r="C12" s="100"/>
      <c r="D12" s="100"/>
      <c r="E12" s="101"/>
      <c r="F12" s="101"/>
      <c r="G12" s="130"/>
      <c r="H12" s="111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111">
        <f t="shared" si="0"/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55">
        <f t="shared" si="1"/>
        <v>0</v>
      </c>
      <c r="AE12" s="58">
        <f t="shared" si="2"/>
        <v>0</v>
      </c>
      <c r="AF12" s="74"/>
    </row>
    <row r="13" spans="1:238" ht="15.75" customHeight="1">
      <c r="A13" s="110"/>
      <c r="B13" s="4"/>
      <c r="C13" s="4"/>
      <c r="D13" s="4"/>
      <c r="E13" s="9"/>
      <c r="F13" s="77"/>
      <c r="G13" s="77"/>
      <c r="H13" s="111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111">
        <f t="shared" si="0"/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55">
        <f t="shared" si="1"/>
        <v>0</v>
      </c>
      <c r="AE13" s="60">
        <f t="shared" si="2"/>
        <v>0</v>
      </c>
      <c r="AF13" s="11"/>
    </row>
    <row r="14" spans="1:238" ht="13.5" customHeight="1">
      <c r="A14" s="48"/>
      <c r="B14" s="79"/>
      <c r="C14" s="44"/>
      <c r="D14" s="4"/>
      <c r="E14" s="9"/>
      <c r="F14" s="77"/>
      <c r="G14" s="77"/>
      <c r="H14" s="111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111">
        <f t="shared" si="0"/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55">
        <f t="shared" si="1"/>
        <v>0</v>
      </c>
      <c r="AE14" s="60">
        <f t="shared" si="2"/>
        <v>0</v>
      </c>
      <c r="AF14" s="11"/>
    </row>
    <row r="15" spans="1:238" ht="14.25" customHeight="1">
      <c r="A15" s="48"/>
      <c r="B15" s="79"/>
      <c r="C15" s="44"/>
      <c r="D15" s="4"/>
      <c r="E15" s="9"/>
      <c r="F15" s="77"/>
      <c r="G15" s="77"/>
      <c r="H15" s="111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111">
        <f t="shared" si="0"/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55">
        <f t="shared" si="1"/>
        <v>0</v>
      </c>
      <c r="AE15" s="60">
        <f t="shared" si="2"/>
        <v>0</v>
      </c>
      <c r="AF15" s="11"/>
    </row>
    <row r="16" spans="1:238" ht="13.5" customHeight="1">
      <c r="A16" s="48"/>
      <c r="B16" s="79"/>
      <c r="C16" s="44"/>
      <c r="D16" s="4"/>
      <c r="E16" s="9"/>
      <c r="F16" s="77"/>
      <c r="G16" s="77"/>
      <c r="H16" s="111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111">
        <f t="shared" si="0"/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55">
        <f t="shared" si="1"/>
        <v>0</v>
      </c>
      <c r="AE16" s="60">
        <f t="shared" si="2"/>
        <v>0</v>
      </c>
      <c r="AF16" s="11"/>
    </row>
  </sheetData>
  <sortState ref="A3:AF9">
    <sortCondition ref="AF3:AF9"/>
  </sortState>
  <dataConsolidate topLabels="1">
    <dataRefs count="2">
      <dataRef name="celkem" r:id="rId1"/>
      <dataRef name="e+f+g+h+i+j+k+l+m+n" r:id="rId2"/>
    </dataRefs>
  </dataConsolidate>
  <phoneticPr fontId="0" type="noConversion"/>
  <printOptions horizontalCentered="1"/>
  <pageMargins left="0.16" right="0.56000000000000005" top="1.3" bottom="0.14000000000000001" header="0.34" footer="3.937007874015748E-2"/>
  <pageSetup paperSize="9" scale="83" orientation="landscape" horizontalDpi="180" verticalDpi="180" r:id="rId3"/>
  <headerFooter alignWithMargins="0">
    <oddHeader>&amp;L&amp;"Arial CE,Tučné"ZÁVOD O PUTOVNÍ POHÁR&amp;C&amp;"Arial CE,Tučné"&amp;12KATEGORIE ZVV1&amp;R&amp;"Arial CE,Tučné"28. dubna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A11"/>
  <sheetViews>
    <sheetView tabSelected="1" workbookViewId="0">
      <selection activeCell="A3" sqref="A3:AF8"/>
    </sheetView>
  </sheetViews>
  <sheetFormatPr defaultRowHeight="12.75"/>
  <cols>
    <col min="1" max="1" width="3.140625" customWidth="1"/>
    <col min="2" max="2" width="13.140625" customWidth="1"/>
    <col min="3" max="3" width="11.140625" customWidth="1"/>
    <col min="4" max="4" width="25" customWidth="1"/>
    <col min="5" max="5" width="8.7109375" style="65" customWidth="1"/>
    <col min="6" max="6" width="5.7109375" style="65" customWidth="1"/>
    <col min="7" max="7" width="16.28515625" style="65" customWidth="1"/>
    <col min="8" max="8" width="4.28515625" customWidth="1"/>
    <col min="9" max="16" width="3.140625" customWidth="1"/>
    <col min="17" max="17" width="3.28515625" customWidth="1"/>
    <col min="18" max="18" width="3.140625" customWidth="1"/>
    <col min="19" max="19" width="4.28515625" customWidth="1"/>
    <col min="20" max="24" width="3.28515625" customWidth="1"/>
    <col min="25" max="25" width="2.7109375" customWidth="1"/>
    <col min="26" max="26" width="3.28515625" customWidth="1"/>
    <col min="27" max="27" width="2.5703125" customWidth="1"/>
    <col min="28" max="28" width="3.28515625" customWidth="1"/>
    <col min="29" max="29" width="2.7109375" customWidth="1"/>
    <col min="30" max="31" width="4.28515625" customWidth="1"/>
    <col min="32" max="32" width="3.42578125" customWidth="1"/>
    <col min="33" max="33" width="5.140625" customWidth="1"/>
  </cols>
  <sheetData>
    <row r="1" spans="1:235" s="2" customFormat="1" ht="258" thickTop="1" thickBot="1">
      <c r="A1" s="25" t="s">
        <v>0</v>
      </c>
      <c r="B1" s="26" t="s">
        <v>1</v>
      </c>
      <c r="C1" s="21"/>
      <c r="D1" s="20" t="s">
        <v>2</v>
      </c>
      <c r="E1" s="63" t="s">
        <v>3</v>
      </c>
      <c r="F1" s="75" t="s">
        <v>41</v>
      </c>
      <c r="G1" s="72" t="s">
        <v>19</v>
      </c>
      <c r="H1" s="29" t="s">
        <v>4</v>
      </c>
      <c r="I1" s="14" t="s">
        <v>17</v>
      </c>
      <c r="J1" s="13" t="s">
        <v>11</v>
      </c>
      <c r="K1" s="13" t="s">
        <v>26</v>
      </c>
      <c r="L1" s="13" t="s">
        <v>27</v>
      </c>
      <c r="M1" s="13" t="s">
        <v>36</v>
      </c>
      <c r="N1" s="14" t="s">
        <v>35</v>
      </c>
      <c r="O1" s="14" t="s">
        <v>37</v>
      </c>
      <c r="P1" s="14" t="s">
        <v>38</v>
      </c>
      <c r="Q1" s="15" t="s">
        <v>5</v>
      </c>
      <c r="R1" s="14" t="s">
        <v>15</v>
      </c>
      <c r="S1" s="29" t="s">
        <v>18</v>
      </c>
      <c r="T1" s="12" t="s">
        <v>22</v>
      </c>
      <c r="U1" s="13" t="s">
        <v>7</v>
      </c>
      <c r="V1" s="13" t="s">
        <v>8</v>
      </c>
      <c r="W1" s="13" t="s">
        <v>39</v>
      </c>
      <c r="X1" s="14" t="s">
        <v>23</v>
      </c>
      <c r="Y1" s="15" t="s">
        <v>14</v>
      </c>
      <c r="Z1" s="15" t="s">
        <v>24</v>
      </c>
      <c r="AA1" s="12" t="s">
        <v>14</v>
      </c>
      <c r="AB1" s="14" t="s">
        <v>32</v>
      </c>
      <c r="AC1" s="39" t="s">
        <v>14</v>
      </c>
      <c r="AD1" s="29" t="s">
        <v>21</v>
      </c>
      <c r="AE1" s="31" t="s">
        <v>9</v>
      </c>
      <c r="AF1" s="33" t="s">
        <v>10</v>
      </c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</row>
    <row r="2" spans="1:235" ht="14.25" thickTop="1" thickBot="1">
      <c r="A2" s="27"/>
      <c r="B2" s="28"/>
      <c r="C2" s="23"/>
      <c r="D2" s="23"/>
      <c r="E2" s="64"/>
      <c r="F2" s="109"/>
      <c r="G2" s="106"/>
      <c r="H2" s="30">
        <v>100</v>
      </c>
      <c r="I2" s="19">
        <v>10</v>
      </c>
      <c r="J2" s="17">
        <v>10</v>
      </c>
      <c r="K2" s="18">
        <v>10</v>
      </c>
      <c r="L2" s="18">
        <v>10</v>
      </c>
      <c r="M2" s="18">
        <v>10</v>
      </c>
      <c r="N2" s="18">
        <v>10</v>
      </c>
      <c r="O2" s="18">
        <v>10</v>
      </c>
      <c r="P2" s="17">
        <v>10</v>
      </c>
      <c r="Q2" s="16">
        <v>10</v>
      </c>
      <c r="R2" s="18">
        <v>10</v>
      </c>
      <c r="S2" s="30">
        <v>100</v>
      </c>
      <c r="T2" s="16">
        <v>10</v>
      </c>
      <c r="U2" s="17">
        <v>10</v>
      </c>
      <c r="V2" s="18">
        <v>10</v>
      </c>
      <c r="W2" s="18">
        <v>10</v>
      </c>
      <c r="X2" s="61">
        <v>15</v>
      </c>
      <c r="Y2" s="61">
        <v>5</v>
      </c>
      <c r="Z2" s="61">
        <v>15</v>
      </c>
      <c r="AA2" s="62">
        <v>5</v>
      </c>
      <c r="AB2" s="61">
        <v>15</v>
      </c>
      <c r="AC2" s="62">
        <v>5</v>
      </c>
      <c r="AD2" s="30">
        <v>100</v>
      </c>
      <c r="AE2" s="38">
        <v>300</v>
      </c>
      <c r="AF2" s="34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</row>
    <row r="3" spans="1:235" ht="15.75" customHeight="1">
      <c r="A3" s="3">
        <v>5</v>
      </c>
      <c r="B3" s="83" t="s">
        <v>54</v>
      </c>
      <c r="C3" s="50" t="s">
        <v>55</v>
      </c>
      <c r="D3" s="54" t="s">
        <v>56</v>
      </c>
      <c r="E3" s="66" t="s">
        <v>47</v>
      </c>
      <c r="F3" s="51" t="s">
        <v>52</v>
      </c>
      <c r="G3" s="188" t="s">
        <v>53</v>
      </c>
      <c r="H3" s="113">
        <v>93</v>
      </c>
      <c r="I3" s="6">
        <v>8</v>
      </c>
      <c r="J3" s="6">
        <v>10</v>
      </c>
      <c r="K3" s="6">
        <v>10</v>
      </c>
      <c r="L3" s="6">
        <v>10</v>
      </c>
      <c r="M3" s="6">
        <v>8</v>
      </c>
      <c r="N3" s="6">
        <v>9</v>
      </c>
      <c r="O3" s="6">
        <v>10</v>
      </c>
      <c r="P3" s="6">
        <v>9</v>
      </c>
      <c r="Q3" s="6">
        <v>9</v>
      </c>
      <c r="R3" s="6">
        <v>10</v>
      </c>
      <c r="S3" s="111">
        <f>R3+Q3+P3+O3+N3+M3+L3+K3+J3+I3</f>
        <v>93</v>
      </c>
      <c r="T3" s="6">
        <v>10</v>
      </c>
      <c r="U3" s="6">
        <v>9</v>
      </c>
      <c r="V3" s="6">
        <v>8</v>
      </c>
      <c r="W3" s="6">
        <v>9</v>
      </c>
      <c r="X3" s="6">
        <v>15</v>
      </c>
      <c r="Y3" s="6">
        <v>5</v>
      </c>
      <c r="Z3" s="6">
        <v>11</v>
      </c>
      <c r="AA3" s="6">
        <v>5</v>
      </c>
      <c r="AB3" s="6">
        <v>12</v>
      </c>
      <c r="AC3" s="6">
        <v>5</v>
      </c>
      <c r="AD3" s="55">
        <f>AC3+AB3+AA3+Z3+Y3+X3+W3+V3+U3+T3</f>
        <v>89</v>
      </c>
      <c r="AE3" s="116">
        <f>AD3+S3+H3</f>
        <v>275</v>
      </c>
      <c r="AF3" s="10">
        <v>1</v>
      </c>
      <c r="AK3" s="53"/>
    </row>
    <row r="4" spans="1:235" ht="15.75" customHeight="1">
      <c r="A4" s="3">
        <v>2</v>
      </c>
      <c r="B4" s="84" t="s">
        <v>101</v>
      </c>
      <c r="C4" s="4" t="s">
        <v>102</v>
      </c>
      <c r="D4" s="4" t="s">
        <v>103</v>
      </c>
      <c r="E4" s="66" t="s">
        <v>47</v>
      </c>
      <c r="F4" s="9" t="s">
        <v>48</v>
      </c>
      <c r="G4" s="104" t="s">
        <v>90</v>
      </c>
      <c r="H4" s="113">
        <v>91</v>
      </c>
      <c r="I4" s="6">
        <v>8</v>
      </c>
      <c r="J4" s="6">
        <v>9</v>
      </c>
      <c r="K4" s="6">
        <v>7</v>
      </c>
      <c r="L4" s="6">
        <v>10</v>
      </c>
      <c r="M4" s="6">
        <v>8</v>
      </c>
      <c r="N4" s="6">
        <v>8</v>
      </c>
      <c r="O4" s="6">
        <v>9</v>
      </c>
      <c r="P4" s="6">
        <v>7</v>
      </c>
      <c r="Q4" s="6">
        <v>10</v>
      </c>
      <c r="R4" s="6">
        <v>10</v>
      </c>
      <c r="S4" s="111">
        <f>R4+Q4+P4+O4+N4+M4+L4+K4+J4+I4</f>
        <v>86</v>
      </c>
      <c r="T4" s="6">
        <v>10</v>
      </c>
      <c r="U4" s="6">
        <v>9</v>
      </c>
      <c r="V4" s="6">
        <v>7</v>
      </c>
      <c r="W4" s="6">
        <v>9</v>
      </c>
      <c r="X4" s="6">
        <v>15</v>
      </c>
      <c r="Y4" s="6">
        <v>5</v>
      </c>
      <c r="Z4" s="6">
        <v>14</v>
      </c>
      <c r="AA4" s="6">
        <v>5</v>
      </c>
      <c r="AB4" s="6">
        <v>14</v>
      </c>
      <c r="AC4" s="6">
        <v>5</v>
      </c>
      <c r="AD4" s="55">
        <f>AC4+AB4+AA4+Z4+Y4+X4+W4+V4+U4+T4</f>
        <v>93</v>
      </c>
      <c r="AE4" s="116">
        <f>AD4+S4+H4</f>
        <v>270</v>
      </c>
      <c r="AF4" s="11">
        <v>2</v>
      </c>
    </row>
    <row r="5" spans="1:235" ht="15.75" customHeight="1">
      <c r="A5" s="3">
        <v>4</v>
      </c>
      <c r="B5" s="85" t="s">
        <v>119</v>
      </c>
      <c r="C5" s="205" t="s">
        <v>120</v>
      </c>
      <c r="D5" s="42" t="s">
        <v>121</v>
      </c>
      <c r="E5" s="70" t="s">
        <v>47</v>
      </c>
      <c r="F5" s="119" t="s">
        <v>52</v>
      </c>
      <c r="G5" s="107" t="s">
        <v>125</v>
      </c>
      <c r="H5" s="113">
        <v>79</v>
      </c>
      <c r="I5" s="6">
        <v>9</v>
      </c>
      <c r="J5" s="6">
        <v>10</v>
      </c>
      <c r="K5" s="6">
        <v>10</v>
      </c>
      <c r="L5" s="6">
        <v>5</v>
      </c>
      <c r="M5" s="6">
        <v>8</v>
      </c>
      <c r="N5" s="6">
        <v>9</v>
      </c>
      <c r="O5" s="6">
        <v>7</v>
      </c>
      <c r="P5" s="6">
        <v>5</v>
      </c>
      <c r="Q5" s="6">
        <v>9</v>
      </c>
      <c r="R5" s="6">
        <v>10</v>
      </c>
      <c r="S5" s="111">
        <f>R5+Q5+P5+O5+N5+M5+L5+K5+J5+I5</f>
        <v>82</v>
      </c>
      <c r="T5" s="6">
        <v>10</v>
      </c>
      <c r="U5" s="6">
        <v>9</v>
      </c>
      <c r="V5" s="6">
        <v>8</v>
      </c>
      <c r="W5" s="6">
        <v>10</v>
      </c>
      <c r="X5" s="6">
        <v>13</v>
      </c>
      <c r="Y5" s="6">
        <v>5</v>
      </c>
      <c r="Z5" s="6">
        <v>14</v>
      </c>
      <c r="AA5" s="6">
        <v>5</v>
      </c>
      <c r="AB5" s="6">
        <v>12</v>
      </c>
      <c r="AC5" s="6">
        <v>5</v>
      </c>
      <c r="AD5" s="55">
        <f>AC5+AB5+AA5+Z5+Y5+X5+W5+V5+U5+T5</f>
        <v>91</v>
      </c>
      <c r="AE5" s="116">
        <f>AD5+S5+H5</f>
        <v>252</v>
      </c>
      <c r="AF5" s="11">
        <v>3</v>
      </c>
    </row>
    <row r="6" spans="1:235" ht="15.75" customHeight="1">
      <c r="A6" s="3">
        <v>3</v>
      </c>
      <c r="B6" s="84" t="s">
        <v>79</v>
      </c>
      <c r="C6" s="4" t="s">
        <v>80</v>
      </c>
      <c r="D6" s="4" t="s">
        <v>81</v>
      </c>
      <c r="E6" s="66" t="s">
        <v>47</v>
      </c>
      <c r="F6" s="9" t="s">
        <v>48</v>
      </c>
      <c r="G6" s="104" t="s">
        <v>82</v>
      </c>
      <c r="H6" s="113">
        <v>82</v>
      </c>
      <c r="I6" s="6">
        <v>9</v>
      </c>
      <c r="J6" s="6">
        <v>6</v>
      </c>
      <c r="K6" s="6">
        <v>0</v>
      </c>
      <c r="L6" s="6">
        <v>10</v>
      </c>
      <c r="M6" s="6">
        <v>8</v>
      </c>
      <c r="N6" s="6">
        <v>9</v>
      </c>
      <c r="O6" s="6">
        <v>6</v>
      </c>
      <c r="P6" s="6">
        <v>9</v>
      </c>
      <c r="Q6" s="6">
        <v>10</v>
      </c>
      <c r="R6" s="6">
        <v>10</v>
      </c>
      <c r="S6" s="111">
        <f>R6+Q6+P6+O6+N6+M6+L6+K6+J6+I6</f>
        <v>77</v>
      </c>
      <c r="T6" s="6">
        <v>7</v>
      </c>
      <c r="U6" s="6">
        <v>9</v>
      </c>
      <c r="V6" s="6">
        <v>7</v>
      </c>
      <c r="W6" s="6">
        <v>10</v>
      </c>
      <c r="X6" s="6">
        <v>15</v>
      </c>
      <c r="Y6" s="6">
        <v>5</v>
      </c>
      <c r="Z6" s="6">
        <v>14</v>
      </c>
      <c r="AA6" s="6">
        <v>4</v>
      </c>
      <c r="AB6" s="6">
        <v>15</v>
      </c>
      <c r="AC6" s="6">
        <v>3</v>
      </c>
      <c r="AD6" s="55">
        <f>AC6+AB6+AA6+Z6+Y6+X6+W6+V6+U6+T6</f>
        <v>89</v>
      </c>
      <c r="AE6" s="116">
        <f>AD6+S6+H6</f>
        <v>248</v>
      </c>
      <c r="AF6" s="11">
        <v>4</v>
      </c>
    </row>
    <row r="7" spans="1:235" ht="15.75" customHeight="1">
      <c r="A7" s="41">
        <v>1</v>
      </c>
      <c r="B7" s="85" t="s">
        <v>98</v>
      </c>
      <c r="C7" s="42" t="s">
        <v>99</v>
      </c>
      <c r="D7" s="42" t="s">
        <v>100</v>
      </c>
      <c r="E7" s="70" t="s">
        <v>47</v>
      </c>
      <c r="F7" s="9" t="s">
        <v>52</v>
      </c>
      <c r="G7" s="107" t="s">
        <v>90</v>
      </c>
      <c r="H7" s="113">
        <v>88</v>
      </c>
      <c r="I7" s="6">
        <v>7</v>
      </c>
      <c r="J7" s="6">
        <v>6</v>
      </c>
      <c r="K7" s="6">
        <v>0</v>
      </c>
      <c r="L7" s="6">
        <v>9</v>
      </c>
      <c r="M7" s="6">
        <v>3</v>
      </c>
      <c r="N7" s="6">
        <v>6</v>
      </c>
      <c r="O7" s="6">
        <v>7</v>
      </c>
      <c r="P7" s="6">
        <v>7</v>
      </c>
      <c r="Q7" s="6">
        <v>10</v>
      </c>
      <c r="R7" s="6">
        <v>10</v>
      </c>
      <c r="S7" s="114">
        <f>R7+Q7+P7+O7+N7+M7+L7+K7+J7+I7</f>
        <v>65</v>
      </c>
      <c r="T7" s="6">
        <v>7</v>
      </c>
      <c r="U7" s="6">
        <v>8</v>
      </c>
      <c r="V7" s="6">
        <v>8</v>
      </c>
      <c r="W7" s="6">
        <v>9</v>
      </c>
      <c r="X7" s="6">
        <v>15</v>
      </c>
      <c r="Y7" s="6">
        <v>5</v>
      </c>
      <c r="Z7" s="6">
        <v>13</v>
      </c>
      <c r="AA7" s="6">
        <v>5</v>
      </c>
      <c r="AB7" s="6">
        <v>13</v>
      </c>
      <c r="AC7" s="6">
        <v>5</v>
      </c>
      <c r="AD7" s="56">
        <f>AC7+AB7+AA7+Z7+Y7+X7+W7+V7+U7+T7</f>
        <v>88</v>
      </c>
      <c r="AE7" s="117">
        <f>AD7+S7+H7</f>
        <v>241</v>
      </c>
      <c r="AF7" s="43">
        <v>5</v>
      </c>
    </row>
    <row r="8" spans="1:235" ht="15.75" customHeight="1">
      <c r="A8" s="3">
        <v>6</v>
      </c>
      <c r="B8" s="84" t="s">
        <v>141</v>
      </c>
      <c r="C8" s="4" t="s">
        <v>144</v>
      </c>
      <c r="D8" s="54" t="s">
        <v>148</v>
      </c>
      <c r="E8" s="66" t="s">
        <v>146</v>
      </c>
      <c r="F8" s="9" t="s">
        <v>52</v>
      </c>
      <c r="G8" s="187" t="s">
        <v>53</v>
      </c>
      <c r="H8" s="113">
        <v>87</v>
      </c>
      <c r="I8" s="6">
        <v>8</v>
      </c>
      <c r="J8" s="6">
        <v>10</v>
      </c>
      <c r="K8" s="6">
        <v>10</v>
      </c>
      <c r="L8" s="6">
        <v>8</v>
      </c>
      <c r="M8" s="6">
        <v>8</v>
      </c>
      <c r="N8" s="6">
        <v>0</v>
      </c>
      <c r="O8" s="6">
        <v>8</v>
      </c>
      <c r="P8" s="6">
        <v>0</v>
      </c>
      <c r="Q8" s="6">
        <v>4</v>
      </c>
      <c r="R8" s="6">
        <v>10</v>
      </c>
      <c r="S8" s="111">
        <f>R8+Q8+P8+O8+N8+M8+L8+K8+J8+I8</f>
        <v>66</v>
      </c>
      <c r="T8" s="6">
        <v>3</v>
      </c>
      <c r="U8" s="6">
        <v>5</v>
      </c>
      <c r="V8" s="6">
        <v>9</v>
      </c>
      <c r="W8" s="6">
        <v>7</v>
      </c>
      <c r="X8" s="6">
        <v>13</v>
      </c>
      <c r="Y8" s="6">
        <v>5</v>
      </c>
      <c r="Z8" s="6">
        <v>14</v>
      </c>
      <c r="AA8" s="6">
        <v>5</v>
      </c>
      <c r="AB8" s="6">
        <v>13</v>
      </c>
      <c r="AC8" s="6">
        <v>4</v>
      </c>
      <c r="AD8" s="55">
        <f>AC8+AB8+AA8+Z8+Y8+X8+W8+V8+U8+T8</f>
        <v>78</v>
      </c>
      <c r="AE8" s="116">
        <f>AD8+S8+H8</f>
        <v>231</v>
      </c>
      <c r="AF8" s="11">
        <v>6</v>
      </c>
    </row>
    <row r="9" spans="1:235" ht="15.75" customHeight="1">
      <c r="A9" s="3"/>
      <c r="B9" s="84"/>
      <c r="C9" s="80"/>
      <c r="D9" s="4"/>
      <c r="E9" s="66"/>
      <c r="F9" s="9"/>
      <c r="G9" s="104"/>
      <c r="H9" s="113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111">
        <f t="shared" ref="S9:S11" si="0">R9+Q9+P9+O9+N9+M9+L9+K9+J9+I9</f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55">
        <f t="shared" ref="AD9:AD11" si="1">AC9+AB9+AA9+Z9+Y9+X9+W9+V9+U9+T9</f>
        <v>0</v>
      </c>
      <c r="AE9" s="116">
        <f t="shared" ref="AE9:AE11" si="2">AD9+S9+H9</f>
        <v>0</v>
      </c>
      <c r="AF9" s="11"/>
    </row>
    <row r="10" spans="1:235" ht="15.75" customHeight="1">
      <c r="A10" s="3"/>
      <c r="B10" s="84"/>
      <c r="C10" s="4"/>
      <c r="D10" s="4"/>
      <c r="E10" s="66"/>
      <c r="F10" s="9"/>
      <c r="G10" s="104"/>
      <c r="H10" s="113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111">
        <f t="shared" si="0"/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55">
        <f t="shared" si="1"/>
        <v>0</v>
      </c>
      <c r="AE10" s="116">
        <f t="shared" si="2"/>
        <v>0</v>
      </c>
      <c r="AF10" s="11"/>
    </row>
    <row r="11" spans="1:235" ht="15.75" customHeight="1" thickBot="1">
      <c r="A11" s="49"/>
      <c r="B11" s="86"/>
      <c r="C11" s="87"/>
      <c r="D11" s="45"/>
      <c r="E11" s="71"/>
      <c r="F11" s="90"/>
      <c r="G11" s="108"/>
      <c r="H11" s="131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115">
        <f t="shared" si="0"/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57">
        <f t="shared" si="1"/>
        <v>0</v>
      </c>
      <c r="AE11" s="118">
        <f t="shared" si="2"/>
        <v>0</v>
      </c>
      <c r="AF11" s="46"/>
    </row>
  </sheetData>
  <sortState ref="A3:AF8">
    <sortCondition ref="AF3:AF8"/>
  </sortState>
  <dataConsolidate topLabels="1">
    <dataRefs count="2">
      <dataRef name="celkem" r:id="rId1"/>
      <dataRef name="e+f+g+h+i+j+k+l+m+n" r:id="rId2"/>
    </dataRefs>
  </dataConsolidate>
  <phoneticPr fontId="0" type="noConversion"/>
  <printOptions horizontalCentered="1"/>
  <pageMargins left="0.16" right="0.56000000000000005" top="1.55" bottom="0.14000000000000001" header="0.54" footer="3.937007874015748E-2"/>
  <pageSetup paperSize="9" scale="85" orientation="landscape" verticalDpi="180" r:id="rId3"/>
  <headerFooter alignWithMargins="0">
    <oddHeader>&amp;L&amp;"Arial CE,Tučné"ZÁVOD O PUTOVNÍ POHÁR&amp;C&amp;"Arial CE,Tučné"&amp;12KATEGORIE ZVV 2&amp;R&amp;"Arial CE,Tučné"28. dubna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Q19"/>
  <sheetViews>
    <sheetView zoomScale="90" zoomScaleNormal="90" zoomScalePageLayoutView="64" workbookViewId="0">
      <selection activeCell="A3" sqref="A3:S5"/>
    </sheetView>
  </sheetViews>
  <sheetFormatPr defaultRowHeight="12.75"/>
  <cols>
    <col min="1" max="1" width="3.140625" customWidth="1"/>
    <col min="2" max="2" width="17" customWidth="1"/>
    <col min="3" max="3" width="17.140625" customWidth="1"/>
    <col min="4" max="4" width="32" customWidth="1"/>
    <col min="5" max="5" width="12.140625" style="65" customWidth="1"/>
    <col min="6" max="6" width="8.85546875" style="65" customWidth="1"/>
    <col min="7" max="7" width="27.85546875" style="65" customWidth="1"/>
    <col min="8" max="19" width="5.28515625" customWidth="1"/>
  </cols>
  <sheetData>
    <row r="1" spans="1:225" s="2" customFormat="1" ht="258" thickTop="1" thickBot="1">
      <c r="A1" s="25" t="s">
        <v>0</v>
      </c>
      <c r="B1" s="26" t="s">
        <v>1</v>
      </c>
      <c r="C1" s="21"/>
      <c r="D1" s="20" t="s">
        <v>2</v>
      </c>
      <c r="E1" s="63" t="s">
        <v>3</v>
      </c>
      <c r="F1" s="75" t="s">
        <v>41</v>
      </c>
      <c r="G1" s="72" t="s">
        <v>19</v>
      </c>
      <c r="H1" s="123" t="s">
        <v>17</v>
      </c>
      <c r="I1" s="124" t="s">
        <v>11</v>
      </c>
      <c r="J1" s="124" t="s">
        <v>26</v>
      </c>
      <c r="K1" s="124" t="s">
        <v>27</v>
      </c>
      <c r="L1" s="124" t="s">
        <v>36</v>
      </c>
      <c r="M1" s="123" t="s">
        <v>35</v>
      </c>
      <c r="N1" s="123" t="s">
        <v>37</v>
      </c>
      <c r="O1" s="123" t="s">
        <v>38</v>
      </c>
      <c r="P1" s="122" t="s">
        <v>5</v>
      </c>
      <c r="Q1" s="123" t="s">
        <v>15</v>
      </c>
      <c r="R1" s="192" t="s">
        <v>49</v>
      </c>
      <c r="S1" s="193" t="s">
        <v>10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</row>
    <row r="2" spans="1:225" ht="14.25" thickTop="1" thickBot="1">
      <c r="A2" s="27"/>
      <c r="B2" s="28"/>
      <c r="C2" s="23"/>
      <c r="D2" s="23"/>
      <c r="E2" s="64"/>
      <c r="F2" s="76"/>
      <c r="G2" s="120"/>
      <c r="H2" s="190">
        <v>10</v>
      </c>
      <c r="I2" s="126">
        <v>10</v>
      </c>
      <c r="J2" s="127">
        <v>10</v>
      </c>
      <c r="K2" s="127">
        <v>10</v>
      </c>
      <c r="L2" s="127">
        <v>10</v>
      </c>
      <c r="M2" s="127">
        <v>10</v>
      </c>
      <c r="N2" s="127">
        <v>10</v>
      </c>
      <c r="O2" s="126">
        <v>10</v>
      </c>
      <c r="P2" s="125">
        <v>10</v>
      </c>
      <c r="Q2" s="127">
        <v>10</v>
      </c>
      <c r="R2" s="191">
        <v>100</v>
      </c>
      <c r="S2" s="12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</row>
    <row r="3" spans="1:225" ht="20.100000000000001" customHeight="1">
      <c r="A3" s="110">
        <v>3</v>
      </c>
      <c r="B3" s="50" t="s">
        <v>122</v>
      </c>
      <c r="C3" s="5" t="s">
        <v>123</v>
      </c>
      <c r="D3" s="4" t="s">
        <v>124</v>
      </c>
      <c r="E3" s="66" t="s">
        <v>47</v>
      </c>
      <c r="F3" s="51" t="s">
        <v>48</v>
      </c>
      <c r="G3" s="129" t="s">
        <v>90</v>
      </c>
      <c r="H3" s="194">
        <v>9</v>
      </c>
      <c r="I3" s="194">
        <v>9</v>
      </c>
      <c r="J3" s="194">
        <v>10</v>
      </c>
      <c r="K3" s="194">
        <v>5</v>
      </c>
      <c r="L3" s="194">
        <v>2</v>
      </c>
      <c r="M3" s="194">
        <v>0</v>
      </c>
      <c r="N3" s="194">
        <v>0</v>
      </c>
      <c r="O3" s="194">
        <v>7</v>
      </c>
      <c r="P3" s="194">
        <v>8</v>
      </c>
      <c r="Q3" s="194">
        <v>10</v>
      </c>
      <c r="R3" s="128">
        <f>Q3+P3+O3+N3+M3+L3+K3+J3+I3+H3</f>
        <v>60</v>
      </c>
      <c r="S3" s="74">
        <v>1</v>
      </c>
    </row>
    <row r="4" spans="1:225" ht="20.100000000000001" customHeight="1">
      <c r="A4" s="82">
        <v>2</v>
      </c>
      <c r="B4" s="156" t="s">
        <v>126</v>
      </c>
      <c r="C4" s="4" t="s">
        <v>127</v>
      </c>
      <c r="D4" s="80" t="s">
        <v>128</v>
      </c>
      <c r="E4" s="9" t="s">
        <v>129</v>
      </c>
      <c r="F4" s="9" t="s">
        <v>52</v>
      </c>
      <c r="G4" s="105" t="s">
        <v>90</v>
      </c>
      <c r="H4" s="194">
        <v>7</v>
      </c>
      <c r="I4" s="194">
        <v>6</v>
      </c>
      <c r="J4" s="194">
        <v>2</v>
      </c>
      <c r="K4" s="194">
        <v>6</v>
      </c>
      <c r="L4" s="194">
        <v>2</v>
      </c>
      <c r="M4" s="194">
        <v>8</v>
      </c>
      <c r="N4" s="194">
        <v>0</v>
      </c>
      <c r="O4" s="194">
        <v>0</v>
      </c>
      <c r="P4" s="194">
        <v>2</v>
      </c>
      <c r="Q4" s="194">
        <v>9</v>
      </c>
      <c r="R4" s="128">
        <f>Q4+P4+O4+N4+M4+L4+K4+J4+I4+H4</f>
        <v>42</v>
      </c>
      <c r="S4" s="74">
        <v>2</v>
      </c>
      <c r="T4" s="198"/>
    </row>
    <row r="5" spans="1:225" ht="20.100000000000001" customHeight="1">
      <c r="A5" s="47">
        <v>1</v>
      </c>
      <c r="B5" s="4" t="s">
        <v>71</v>
      </c>
      <c r="C5" s="5" t="s">
        <v>72</v>
      </c>
      <c r="D5" s="4" t="s">
        <v>74</v>
      </c>
      <c r="E5" s="66" t="s">
        <v>61</v>
      </c>
      <c r="F5" s="9" t="s">
        <v>52</v>
      </c>
      <c r="G5" s="104" t="s">
        <v>73</v>
      </c>
      <c r="H5" s="194">
        <v>6</v>
      </c>
      <c r="I5" s="194">
        <v>8</v>
      </c>
      <c r="J5" s="194">
        <v>4</v>
      </c>
      <c r="K5" s="194">
        <v>4</v>
      </c>
      <c r="L5" s="194">
        <v>0</v>
      </c>
      <c r="M5" s="194">
        <v>0</v>
      </c>
      <c r="N5" s="194">
        <v>0</v>
      </c>
      <c r="O5" s="194">
        <v>0</v>
      </c>
      <c r="P5" s="194">
        <v>0</v>
      </c>
      <c r="Q5" s="194">
        <v>10</v>
      </c>
      <c r="R5" s="128">
        <f>Q5+P5+O5+N5+M5+L5+K5+J5+I5+H5</f>
        <v>32</v>
      </c>
      <c r="S5" s="74">
        <v>3</v>
      </c>
    </row>
    <row r="6" spans="1:225" ht="20.100000000000001" customHeight="1">
      <c r="A6" s="47"/>
      <c r="B6" s="4"/>
      <c r="C6" s="4"/>
      <c r="D6" s="4"/>
      <c r="E6" s="9"/>
      <c r="F6" s="77"/>
      <c r="G6" s="105"/>
      <c r="H6" s="194">
        <v>0</v>
      </c>
      <c r="I6" s="194">
        <v>0</v>
      </c>
      <c r="J6" s="194">
        <v>0</v>
      </c>
      <c r="K6" s="194">
        <v>0</v>
      </c>
      <c r="L6" s="194">
        <v>0</v>
      </c>
      <c r="M6" s="194">
        <v>0</v>
      </c>
      <c r="N6" s="194">
        <v>0</v>
      </c>
      <c r="O6" s="194">
        <v>0</v>
      </c>
      <c r="P6" s="194">
        <v>0</v>
      </c>
      <c r="Q6" s="194">
        <v>0</v>
      </c>
      <c r="R6" s="128">
        <f t="shared" ref="R6:R10" si="0">Q6+P6+O6+N6+M6+L6+K6+J6+I6+H6</f>
        <v>0</v>
      </c>
      <c r="S6" s="74"/>
    </row>
    <row r="7" spans="1:225" ht="20.100000000000001" customHeight="1">
      <c r="A7" s="82"/>
      <c r="B7" s="80"/>
      <c r="C7" s="80"/>
      <c r="D7" s="4"/>
      <c r="E7" s="9"/>
      <c r="F7" s="77"/>
      <c r="G7" s="105"/>
      <c r="H7" s="194">
        <v>0</v>
      </c>
      <c r="I7" s="194">
        <v>0</v>
      </c>
      <c r="J7" s="194">
        <v>0</v>
      </c>
      <c r="K7" s="194">
        <v>0</v>
      </c>
      <c r="L7" s="194">
        <v>0</v>
      </c>
      <c r="M7" s="194">
        <v>0</v>
      </c>
      <c r="N7" s="194">
        <v>0</v>
      </c>
      <c r="O7" s="194">
        <v>0</v>
      </c>
      <c r="P7" s="194">
        <v>0</v>
      </c>
      <c r="Q7" s="194">
        <v>0</v>
      </c>
      <c r="R7" s="128">
        <f t="shared" si="0"/>
        <v>0</v>
      </c>
      <c r="S7" s="74"/>
    </row>
    <row r="8" spans="1:225" ht="20.100000000000001" customHeight="1">
      <c r="A8" s="47"/>
      <c r="B8" s="4"/>
      <c r="C8" s="4"/>
      <c r="D8" s="4"/>
      <c r="E8" s="9"/>
      <c r="F8" s="77"/>
      <c r="G8" s="105"/>
      <c r="H8" s="195">
        <v>0</v>
      </c>
      <c r="I8" s="195">
        <v>0</v>
      </c>
      <c r="J8" s="195">
        <v>0</v>
      </c>
      <c r="K8" s="195">
        <v>0</v>
      </c>
      <c r="L8" s="195">
        <v>0</v>
      </c>
      <c r="M8" s="195">
        <v>0</v>
      </c>
      <c r="N8" s="195">
        <v>0</v>
      </c>
      <c r="O8" s="195">
        <v>0</v>
      </c>
      <c r="P8" s="195">
        <v>0</v>
      </c>
      <c r="Q8" s="195">
        <v>0</v>
      </c>
      <c r="R8" s="128">
        <f t="shared" si="0"/>
        <v>0</v>
      </c>
      <c r="S8" s="74"/>
    </row>
    <row r="9" spans="1:225" ht="20.100000000000001" customHeight="1">
      <c r="A9" s="110"/>
      <c r="B9" s="4"/>
      <c r="C9" s="4"/>
      <c r="D9" s="155"/>
      <c r="E9" s="9"/>
      <c r="F9" s="77"/>
      <c r="G9" s="105"/>
      <c r="H9" s="194">
        <v>0</v>
      </c>
      <c r="I9" s="194">
        <v>0</v>
      </c>
      <c r="J9" s="194">
        <v>0</v>
      </c>
      <c r="K9" s="194">
        <v>0</v>
      </c>
      <c r="L9" s="194">
        <v>0</v>
      </c>
      <c r="M9" s="194">
        <v>0</v>
      </c>
      <c r="N9" s="194">
        <v>0</v>
      </c>
      <c r="O9" s="194">
        <v>0</v>
      </c>
      <c r="P9" s="194">
        <v>0</v>
      </c>
      <c r="Q9" s="194">
        <v>0</v>
      </c>
      <c r="R9" s="128">
        <f t="shared" si="0"/>
        <v>0</v>
      </c>
      <c r="S9" s="74"/>
    </row>
    <row r="10" spans="1:225" ht="20.100000000000001" customHeight="1">
      <c r="A10" s="110"/>
      <c r="B10" s="4"/>
      <c r="C10" s="4"/>
      <c r="D10" s="4"/>
      <c r="E10" s="9"/>
      <c r="F10" s="9"/>
      <c r="G10" s="105"/>
      <c r="H10" s="194">
        <v>0</v>
      </c>
      <c r="I10" s="194">
        <v>0</v>
      </c>
      <c r="J10" s="194">
        <v>0</v>
      </c>
      <c r="K10" s="194">
        <v>0</v>
      </c>
      <c r="L10" s="194">
        <v>0</v>
      </c>
      <c r="M10" s="194">
        <v>0</v>
      </c>
      <c r="N10" s="194">
        <v>0</v>
      </c>
      <c r="O10" s="194">
        <v>0</v>
      </c>
      <c r="P10" s="194">
        <v>0</v>
      </c>
      <c r="Q10" s="194">
        <v>0</v>
      </c>
      <c r="R10" s="128">
        <f t="shared" si="0"/>
        <v>0</v>
      </c>
      <c r="S10" s="74"/>
    </row>
    <row r="11" spans="1:225" ht="20.100000000000001" customHeight="1">
      <c r="A11" s="82"/>
      <c r="B11" s="4"/>
      <c r="C11" s="4"/>
      <c r="D11" s="4"/>
      <c r="E11" s="9"/>
      <c r="F11" s="9"/>
      <c r="G11" s="105"/>
      <c r="H11" s="196">
        <v>0</v>
      </c>
      <c r="I11" s="196">
        <v>0</v>
      </c>
      <c r="J11" s="196">
        <v>0</v>
      </c>
      <c r="K11" s="196">
        <v>0</v>
      </c>
      <c r="L11" s="196">
        <v>0</v>
      </c>
      <c r="M11" s="196">
        <v>0</v>
      </c>
      <c r="N11" s="196">
        <v>0</v>
      </c>
      <c r="O11" s="196">
        <v>0</v>
      </c>
      <c r="P11" s="196">
        <v>0</v>
      </c>
      <c r="Q11" s="196">
        <v>0</v>
      </c>
      <c r="R11" s="128">
        <f t="shared" ref="R11:R16" si="1">Q11+P11+O11+N11+M11+L11+K11+J11+I11+H11</f>
        <v>0</v>
      </c>
      <c r="S11" s="74"/>
      <c r="T11" s="35"/>
    </row>
    <row r="12" spans="1:225" ht="20.100000000000001" customHeight="1">
      <c r="A12" s="81"/>
      <c r="B12" s="100"/>
      <c r="C12" s="100"/>
      <c r="D12" s="100"/>
      <c r="E12" s="101"/>
      <c r="F12" s="101"/>
      <c r="G12" s="102"/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196">
        <v>0</v>
      </c>
      <c r="R12" s="128">
        <f t="shared" si="1"/>
        <v>0</v>
      </c>
      <c r="S12" s="74"/>
    </row>
    <row r="13" spans="1:225" ht="20.100000000000001" customHeight="1">
      <c r="A13" s="110"/>
      <c r="B13" s="4"/>
      <c r="C13" s="4"/>
      <c r="D13" s="4"/>
      <c r="E13" s="9"/>
      <c r="F13" s="77"/>
      <c r="G13" s="77"/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28">
        <f t="shared" si="1"/>
        <v>0</v>
      </c>
      <c r="S13" s="74"/>
    </row>
    <row r="14" spans="1:225" ht="20.100000000000001" customHeight="1">
      <c r="A14" s="48"/>
      <c r="B14" s="79"/>
      <c r="C14" s="44"/>
      <c r="D14" s="4"/>
      <c r="E14" s="9"/>
      <c r="F14" s="77"/>
      <c r="G14" s="77"/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28">
        <f t="shared" si="1"/>
        <v>0</v>
      </c>
      <c r="S14" s="74"/>
    </row>
    <row r="15" spans="1:225" ht="20.100000000000001" customHeight="1">
      <c r="A15" s="48"/>
      <c r="B15" s="79"/>
      <c r="C15" s="44"/>
      <c r="D15" s="4"/>
      <c r="E15" s="9"/>
      <c r="F15" s="77"/>
      <c r="G15" s="77"/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  <c r="O15" s="196">
        <v>0</v>
      </c>
      <c r="P15" s="196">
        <v>0</v>
      </c>
      <c r="Q15" s="196">
        <v>0</v>
      </c>
      <c r="R15" s="128">
        <f t="shared" si="1"/>
        <v>0</v>
      </c>
      <c r="S15" s="74"/>
    </row>
    <row r="16" spans="1:225" ht="20.100000000000001" customHeight="1">
      <c r="A16" s="48"/>
      <c r="B16" s="79"/>
      <c r="C16" s="44"/>
      <c r="D16" s="4"/>
      <c r="E16" s="9"/>
      <c r="F16" s="77"/>
      <c r="G16" s="77"/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196">
        <v>0</v>
      </c>
      <c r="R16" s="128">
        <f t="shared" si="1"/>
        <v>0</v>
      </c>
      <c r="S16" s="74"/>
    </row>
    <row r="17" ht="20.100000000000001" customHeight="1"/>
    <row r="18" ht="20.100000000000001" customHeight="1"/>
    <row r="19" ht="20.100000000000001" customHeight="1"/>
  </sheetData>
  <sortState ref="A3:S5">
    <sortCondition ref="S3:S5"/>
  </sortState>
  <pageMargins left="0.7" right="0.7" top="0.78740157499999996" bottom="0.78740157499999996" header="0.3" footer="0.3"/>
  <pageSetup paperSize="9" scale="50" orientation="landscape" horizontalDpi="4294967293" r:id="rId1"/>
  <headerFooter>
    <oddHeader>&amp;L&amp;"Arial CE,Tučné"&amp;16Závod o putovní pohár&amp;C&amp;"Arial CE,Tučné"&amp;16Kategorie ZZO 2&amp;R&amp;"Arial CE,Tučné"&amp;16 28. dubna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ZZO SUMA</vt:lpstr>
      <vt:lpstr>ZM SUMA</vt:lpstr>
      <vt:lpstr>ZVV 1 SUMA</vt:lpstr>
      <vt:lpstr>ZVV 2 SUMA</vt:lpstr>
      <vt:lpstr>ZZO2</vt:lpstr>
      <vt:lpstr>'ZM SUMA'!Oblast_tisku</vt:lpstr>
      <vt:lpstr>'ZVV 1 SUMA'!Oblast_tisku</vt:lpstr>
      <vt:lpstr>'ZVV 2 SUMA'!Oblast_tisku</vt:lpstr>
      <vt:lpstr>'ZZO SUMA'!Oblast_tisku</vt:lpstr>
      <vt:lpstr>ZZO2!Oblast_tisku</vt:lpstr>
    </vt:vector>
  </TitlesOfParts>
  <Company>lety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 KK Lety</cp:lastModifiedBy>
  <cp:lastPrinted>2018-04-28T13:46:09Z</cp:lastPrinted>
  <dcterms:created xsi:type="dcterms:W3CDTF">2004-10-28T12:46:30Z</dcterms:created>
  <dcterms:modified xsi:type="dcterms:W3CDTF">2018-04-28T13:52:24Z</dcterms:modified>
</cp:coreProperties>
</file>