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nka\Desktop\MR CR KJ 2017\"/>
    </mc:Choice>
  </mc:AlternateContent>
  <bookViews>
    <workbookView xWindow="290" yWindow="150" windowWidth="18180" windowHeight="8490" firstSheet="2" activeTab="5"/>
  </bookViews>
  <sheets>
    <sheet name="ZPU-S" sheetId="1" r:id="rId1"/>
    <sheet name="ZPU-1" sheetId="3" r:id="rId2"/>
    <sheet name="Výsledková listina ZPU-S" sheetId="4" r:id="rId3"/>
    <sheet name="Výsledková listina ZPU-1" sheetId="5" r:id="rId4"/>
    <sheet name="Výsledková listina ZPU-S podrob" sheetId="7" r:id="rId5"/>
    <sheet name="Výsledková listina ZPU-1 podrob" sheetId="8" r:id="rId6"/>
    <sheet name="List1" sheetId="6" r:id="rId7"/>
  </sheets>
  <calcPr calcId="152511"/>
</workbook>
</file>

<file path=xl/calcChain.xml><?xml version="1.0" encoding="utf-8"?>
<calcChain xmlns="http://schemas.openxmlformats.org/spreadsheetml/2006/main">
  <c r="Z15" i="7" l="1"/>
  <c r="Z8" i="7"/>
  <c r="Z7" i="7"/>
  <c r="Z13" i="7"/>
  <c r="Z6" i="7"/>
  <c r="Z17" i="7"/>
  <c r="Z14" i="7"/>
  <c r="Z18" i="7"/>
  <c r="Z11" i="7"/>
  <c r="Z12" i="7"/>
  <c r="Z10" i="7"/>
  <c r="Z9" i="7"/>
  <c r="Z19" i="7"/>
  <c r="Z20" i="7"/>
  <c r="Z21" i="7"/>
  <c r="AA21" i="7" s="1"/>
  <c r="O15" i="7"/>
  <c r="O7" i="7"/>
  <c r="AA7" i="7" s="1"/>
  <c r="O13" i="7"/>
  <c r="O6" i="7"/>
  <c r="O17" i="7"/>
  <c r="O14" i="7"/>
  <c r="O18" i="7"/>
  <c r="O11" i="7"/>
  <c r="O12" i="7"/>
  <c r="O10" i="7"/>
  <c r="O9" i="7"/>
  <c r="O19" i="7"/>
  <c r="O20" i="7"/>
  <c r="O21" i="7"/>
  <c r="Z16" i="7"/>
  <c r="O16" i="7"/>
  <c r="S7" i="8"/>
  <c r="S10" i="8"/>
  <c r="S8" i="8"/>
  <c r="S9" i="8"/>
  <c r="S6" i="8"/>
  <c r="S11" i="8"/>
  <c r="M7" i="8"/>
  <c r="M10" i="8"/>
  <c r="M8" i="8"/>
  <c r="M9" i="8"/>
  <c r="M6" i="8"/>
  <c r="M11" i="8"/>
  <c r="AA9" i="7"/>
  <c r="AA18" i="7" l="1"/>
  <c r="AA14" i="7"/>
  <c r="AA13" i="7"/>
  <c r="AA10" i="7"/>
  <c r="AA15" i="7"/>
  <c r="AA6" i="7"/>
  <c r="T9" i="8"/>
  <c r="T8" i="8"/>
  <c r="T10" i="8"/>
  <c r="T7" i="8"/>
  <c r="T11" i="8"/>
  <c r="AA20" i="7"/>
  <c r="AA8" i="7"/>
  <c r="AA19" i="7"/>
  <c r="AA11" i="7"/>
  <c r="AA12" i="7"/>
  <c r="AA17" i="7"/>
  <c r="AA16" i="7"/>
  <c r="T6" i="8"/>
  <c r="F7" i="5"/>
  <c r="F10" i="5"/>
  <c r="F8" i="5"/>
  <c r="F9" i="5"/>
  <c r="F6" i="5"/>
  <c r="F11" i="5"/>
  <c r="G15" i="4"/>
  <c r="G8" i="4"/>
  <c r="G7" i="4"/>
  <c r="G13" i="4"/>
  <c r="G6" i="4"/>
  <c r="G17" i="4"/>
  <c r="G14" i="4"/>
  <c r="G18" i="4"/>
  <c r="G11" i="4"/>
  <c r="G12" i="4"/>
  <c r="G10" i="4"/>
  <c r="G9" i="4"/>
  <c r="G19" i="4"/>
  <c r="G20" i="4"/>
  <c r="G21" i="4"/>
  <c r="G16" i="4"/>
</calcChain>
</file>

<file path=xl/sharedStrings.xml><?xml version="1.0" encoding="utf-8"?>
<sst xmlns="http://schemas.openxmlformats.org/spreadsheetml/2006/main" count="223" uniqueCount="95">
  <si>
    <t>Ráž Karel</t>
  </si>
  <si>
    <t>René Janeba</t>
  </si>
  <si>
    <t>Daňková Vladimíra</t>
  </si>
  <si>
    <t>Kraibichová Ilona</t>
  </si>
  <si>
    <t>Vanžurová Alena</t>
  </si>
  <si>
    <t>Drobílková Ivana</t>
  </si>
  <si>
    <t>Kovářová Eva</t>
  </si>
  <si>
    <t>Veselka Tomáš</t>
  </si>
  <si>
    <t>Dvořáková Ivana</t>
  </si>
  <si>
    <t>Višvaderová Veronika</t>
  </si>
  <si>
    <t>Hlavačka Marian</t>
  </si>
  <si>
    <t>Pivoňková Blanka</t>
  </si>
  <si>
    <t>Málek Lukáš</t>
  </si>
  <si>
    <t>Kostíková Aneta</t>
  </si>
  <si>
    <t>Havlík Václav</t>
  </si>
  <si>
    <t>Hrůzová Eliška</t>
  </si>
  <si>
    <t>Šmolíková Eliška</t>
  </si>
  <si>
    <t>Drcmánková Alžběta</t>
  </si>
  <si>
    <t>Dudkovská Aneta</t>
  </si>
  <si>
    <t>Psovod</t>
  </si>
  <si>
    <t>Pes</t>
  </si>
  <si>
    <t>Garibald Jitřní hvězda</t>
  </si>
  <si>
    <t>Frenk</t>
  </si>
  <si>
    <t>Ricco</t>
  </si>
  <si>
    <t>Gannio Great Teschiro</t>
  </si>
  <si>
    <t>Dusty</t>
  </si>
  <si>
    <t>Ron</t>
  </si>
  <si>
    <t>Aranka Anyuka</t>
  </si>
  <si>
    <t>Lejdy</t>
  </si>
  <si>
    <t>Štibora Květoslav</t>
  </si>
  <si>
    <t>Kornel Lubomír</t>
  </si>
  <si>
    <t>Fido Apaluka</t>
  </si>
  <si>
    <t>Blackstar Helfra</t>
  </si>
  <si>
    <t>Arnie Čerchovské hvozdy</t>
  </si>
  <si>
    <t>Ambra Carlos Bohemia</t>
  </si>
  <si>
    <t>Fantagira z Granátové záhrady</t>
  </si>
  <si>
    <t>Winner z Gargamellu</t>
  </si>
  <si>
    <t>Arven Bohemia Staf</t>
  </si>
  <si>
    <t>Grace z Jukasu</t>
  </si>
  <si>
    <t>Seznam startujících ZPU - S</t>
  </si>
  <si>
    <t>Bíglová Pavla</t>
  </si>
  <si>
    <t>Enny</t>
  </si>
  <si>
    <t>Francy Belle Sa-Ver starlight</t>
  </si>
  <si>
    <t>Gréta Holubí dům</t>
  </si>
  <si>
    <t>Deisy Ares Silesia</t>
  </si>
  <si>
    <t>Železník z Karlova hrádku</t>
  </si>
  <si>
    <t>Dartie z Blatenských luk</t>
  </si>
  <si>
    <t>Startovní číslo</t>
  </si>
  <si>
    <t>Poznámka</t>
  </si>
  <si>
    <t>Seznam startujících ZPU - 1</t>
  </si>
  <si>
    <t>Stopa</t>
  </si>
  <si>
    <t>Poslušnost</t>
  </si>
  <si>
    <t>Speciální cviky</t>
  </si>
  <si>
    <t>Celkem</t>
  </si>
  <si>
    <t>Pořadí</t>
  </si>
  <si>
    <t>Body</t>
  </si>
  <si>
    <t xml:space="preserve">Zkouška splněna </t>
  </si>
  <si>
    <t>Výsledková listina MR KJ ČR Brno ZPU-S Lety u Dobřichovic dne 16. 9. 2017</t>
  </si>
  <si>
    <t>Výsledková listina MR KJ ČR Brno ZPU-1 mládež Lety u Dobřichovic dne 16. 9. 2017</t>
  </si>
  <si>
    <t>Janeba René</t>
  </si>
  <si>
    <t>přivolání</t>
  </si>
  <si>
    <t>ovladatelnost</t>
  </si>
  <si>
    <t>S-L-V</t>
  </si>
  <si>
    <t>štěkání</t>
  </si>
  <si>
    <t>plížení</t>
  </si>
  <si>
    <t>odložení v sedě</t>
  </si>
  <si>
    <t>aport šplhem</t>
  </si>
  <si>
    <t>kladina</t>
  </si>
  <si>
    <t>vysílání</t>
  </si>
  <si>
    <t>skok daleký</t>
  </si>
  <si>
    <t>žebřík</t>
  </si>
  <si>
    <t>houpačka</t>
  </si>
  <si>
    <t>kladina pohyblivá</t>
  </si>
  <si>
    <t>rozlišování předmětů</t>
  </si>
  <si>
    <t>průzkum terénu</t>
  </si>
  <si>
    <t>označení osoby sedící</t>
  </si>
  <si>
    <t>označení osoby ležící</t>
  </si>
  <si>
    <t>klid psa při kontrole</t>
  </si>
  <si>
    <t>B   o   d   y</t>
  </si>
  <si>
    <t>Přivolání</t>
  </si>
  <si>
    <t>Ovladatelnost</t>
  </si>
  <si>
    <t>Štěkání</t>
  </si>
  <si>
    <t>Aport volný</t>
  </si>
  <si>
    <t>Skok vysoký</t>
  </si>
  <si>
    <t>Skok šplhem</t>
  </si>
  <si>
    <t>Odložení</t>
  </si>
  <si>
    <t>Hlídání</t>
  </si>
  <si>
    <t>Ovladatelnost ve skupině</t>
  </si>
  <si>
    <t>Odložení za pochodu v L</t>
  </si>
  <si>
    <t>Chůze po nepříjemném materiálu</t>
  </si>
  <si>
    <t>Lhostejnost k nárazovému zvuku</t>
  </si>
  <si>
    <t>NE</t>
  </si>
  <si>
    <t>ANO</t>
  </si>
  <si>
    <t>odložení v leže</t>
  </si>
  <si>
    <t>odložení dlouhodobé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</si>
</sst>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0" xfId="0" applyAlignment="1">
      <alignment shrinkToFi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0" fillId="0" borderId="0" xfId="0" applyBorder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shrinkToFi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shrinkToFit="1"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/>
    <xf numFmtId="0" fontId="0" fillId="0" borderId="8" xfId="0" applyBorder="1"/>
    <xf numFmtId="0" fontId="1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 applyAlignment="1">
      <alignment shrinkToFit="1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/>
    <xf numFmtId="0" fontId="5" fillId="0" borderId="1" xfId="0" applyFont="1" applyBorder="1"/>
    <xf numFmtId="0" fontId="7" fillId="0" borderId="1" xfId="0" applyFont="1" applyBorder="1"/>
    <xf numFmtId="0" fontId="3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textRotation="90"/>
    </xf>
    <xf numFmtId="0" fontId="6" fillId="0" borderId="1" xfId="0" applyFont="1" applyBorder="1" applyAlignment="1">
      <alignment textRotation="90"/>
    </xf>
    <xf numFmtId="0" fontId="6" fillId="0" borderId="15" xfId="0" applyFont="1" applyFill="1" applyBorder="1" applyAlignment="1">
      <alignment textRotation="90"/>
    </xf>
    <xf numFmtId="0" fontId="7" fillId="0" borderId="1" xfId="0" applyFont="1" applyBorder="1" applyAlignment="1">
      <alignment vertical="center" shrinkToFit="1"/>
    </xf>
    <xf numFmtId="0" fontId="11" fillId="0" borderId="1" xfId="0" applyFont="1" applyBorder="1"/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1" fontId="12" fillId="0" borderId="1" xfId="0" applyNumberFormat="1" applyFont="1" applyBorder="1" applyAlignment="1">
      <alignment vertical="center"/>
    </xf>
    <xf numFmtId="1" fontId="7" fillId="0" borderId="1" xfId="0" applyNumberFormat="1" applyFont="1" applyBorder="1" applyAlignment="1">
      <alignment vertical="center"/>
    </xf>
    <xf numFmtId="1" fontId="13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0" fillId="0" borderId="1" xfId="0" applyBorder="1" applyAlignment="1"/>
    <xf numFmtId="0" fontId="0" fillId="0" borderId="6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/>
    <xf numFmtId="0" fontId="6" fillId="0" borderId="1" xfId="0" applyFont="1" applyBorder="1" applyAlignment="1"/>
    <xf numFmtId="0" fontId="5" fillId="0" borderId="1" xfId="0" applyFont="1" applyBorder="1" applyAlignment="1">
      <alignment wrapText="1"/>
    </xf>
    <xf numFmtId="0" fontId="5" fillId="0" borderId="13" xfId="0" applyFont="1" applyBorder="1" applyAlignment="1">
      <alignment textRotation="90"/>
    </xf>
    <xf numFmtId="0" fontId="5" fillId="0" borderId="14" xfId="0" applyFont="1" applyBorder="1" applyAlignment="1">
      <alignment textRotation="90"/>
    </xf>
    <xf numFmtId="0" fontId="5" fillId="0" borderId="13" xfId="0" applyFont="1" applyBorder="1" applyAlignment="1"/>
    <xf numFmtId="0" fontId="5" fillId="0" borderId="14" xfId="0" applyFont="1" applyBorder="1" applyAlignment="1"/>
    <xf numFmtId="0" fontId="4" fillId="0" borderId="13" xfId="0" applyFont="1" applyBorder="1" applyAlignment="1">
      <alignment textRotation="90" wrapText="1"/>
    </xf>
    <xf numFmtId="0" fontId="4" fillId="0" borderId="14" xfId="0" applyFont="1" applyBorder="1" applyAlignment="1">
      <alignment textRotation="90" wrapText="1"/>
    </xf>
    <xf numFmtId="0" fontId="5" fillId="0" borderId="10" xfId="0" applyFont="1" applyBorder="1" applyAlignment="1">
      <alignment horizontal="center" readingOrder="1"/>
    </xf>
    <xf numFmtId="0" fontId="0" fillId="0" borderId="11" xfId="0" applyBorder="1" applyAlignment="1">
      <alignment horizontal="center" readingOrder="1"/>
    </xf>
    <xf numFmtId="0" fontId="0" fillId="0" borderId="12" xfId="0" applyBorder="1" applyAlignment="1">
      <alignment horizontal="center" readingOrder="1"/>
    </xf>
    <xf numFmtId="0" fontId="5" fillId="0" borderId="1" xfId="0" applyFont="1" applyBorder="1" applyAlignment="1">
      <alignment vertical="center" textRotation="90" wrapText="1"/>
    </xf>
    <xf numFmtId="0" fontId="6" fillId="0" borderId="1" xfId="0" applyFont="1" applyBorder="1" applyAlignment="1">
      <alignment vertical="center" textRotation="90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textRotation="9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B4" sqref="B4:B19"/>
    </sheetView>
  </sheetViews>
  <sheetFormatPr defaultRowHeight="14.5" x14ac:dyDescent="0.35"/>
  <cols>
    <col min="1" max="1" width="29.453125" customWidth="1"/>
    <col min="2" max="2" width="31.453125" customWidth="1"/>
    <col min="3" max="3" width="12" customWidth="1"/>
    <col min="8" max="8" width="12.453125" customWidth="1"/>
    <col min="9" max="9" width="0.453125" hidden="1" customWidth="1"/>
    <col min="10" max="10" width="21.26953125" customWidth="1"/>
  </cols>
  <sheetData>
    <row r="1" spans="1:10" ht="26" x14ac:dyDescent="0.6">
      <c r="A1" s="43" t="s">
        <v>39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" thickBot="1" x14ac:dyDescent="0.4"/>
    <row r="3" spans="1:10" ht="42" x14ac:dyDescent="0.5">
      <c r="A3" s="10" t="s">
        <v>19</v>
      </c>
      <c r="B3" s="11" t="s">
        <v>20</v>
      </c>
      <c r="C3" s="12" t="s">
        <v>47</v>
      </c>
      <c r="D3" s="44" t="s">
        <v>48</v>
      </c>
      <c r="E3" s="45"/>
      <c r="F3" s="45"/>
      <c r="G3" s="45"/>
      <c r="H3" s="45"/>
      <c r="I3" s="45"/>
      <c r="J3" s="46"/>
    </row>
    <row r="4" spans="1:10" ht="21" x14ac:dyDescent="0.5">
      <c r="A4" s="13" t="s">
        <v>2</v>
      </c>
      <c r="B4" s="4" t="s">
        <v>21</v>
      </c>
      <c r="C4" s="7"/>
      <c r="D4" s="39"/>
      <c r="E4" s="39"/>
      <c r="F4" s="39"/>
      <c r="G4" s="39"/>
      <c r="H4" s="39"/>
      <c r="I4" s="39"/>
      <c r="J4" s="40"/>
    </row>
    <row r="5" spans="1:10" ht="21" x14ac:dyDescent="0.5">
      <c r="A5" s="13" t="s">
        <v>5</v>
      </c>
      <c r="B5" s="4" t="s">
        <v>22</v>
      </c>
      <c r="C5" s="7"/>
      <c r="D5" s="39"/>
      <c r="E5" s="39"/>
      <c r="F5" s="39"/>
      <c r="G5" s="39"/>
      <c r="H5" s="39"/>
      <c r="I5" s="39"/>
      <c r="J5" s="40"/>
    </row>
    <row r="6" spans="1:10" ht="21" x14ac:dyDescent="0.5">
      <c r="A6" s="13" t="s">
        <v>8</v>
      </c>
      <c r="B6" s="4" t="s">
        <v>23</v>
      </c>
      <c r="C6" s="7"/>
      <c r="D6" s="39"/>
      <c r="E6" s="39"/>
      <c r="F6" s="39"/>
      <c r="G6" s="39"/>
      <c r="H6" s="39"/>
      <c r="I6" s="39"/>
      <c r="J6" s="40"/>
    </row>
    <row r="7" spans="1:10" ht="21" x14ac:dyDescent="0.5">
      <c r="A7" s="13" t="s">
        <v>10</v>
      </c>
      <c r="B7" s="4" t="s">
        <v>24</v>
      </c>
      <c r="C7" s="7"/>
      <c r="D7" s="39"/>
      <c r="E7" s="39"/>
      <c r="F7" s="39"/>
      <c r="G7" s="39"/>
      <c r="H7" s="39"/>
      <c r="I7" s="39"/>
      <c r="J7" s="40"/>
    </row>
    <row r="8" spans="1:10" ht="21" x14ac:dyDescent="0.5">
      <c r="A8" s="13" t="s">
        <v>30</v>
      </c>
      <c r="B8" s="4" t="s">
        <v>31</v>
      </c>
      <c r="C8" s="7"/>
      <c r="D8" s="39"/>
      <c r="E8" s="39"/>
      <c r="F8" s="39"/>
      <c r="G8" s="39"/>
      <c r="H8" s="39"/>
      <c r="I8" s="39"/>
      <c r="J8" s="40"/>
    </row>
    <row r="9" spans="1:10" ht="21" x14ac:dyDescent="0.5">
      <c r="A9" s="13" t="s">
        <v>13</v>
      </c>
      <c r="B9" s="4" t="s">
        <v>25</v>
      </c>
      <c r="C9" s="7"/>
      <c r="D9" s="39"/>
      <c r="E9" s="39"/>
      <c r="F9" s="39"/>
      <c r="G9" s="39"/>
      <c r="H9" s="39"/>
      <c r="I9" s="39"/>
      <c r="J9" s="40"/>
    </row>
    <row r="10" spans="1:10" ht="21" x14ac:dyDescent="0.5">
      <c r="A10" s="13" t="s">
        <v>6</v>
      </c>
      <c r="B10" s="4" t="s">
        <v>26</v>
      </c>
      <c r="C10" s="7"/>
      <c r="D10" s="39"/>
      <c r="E10" s="39"/>
      <c r="F10" s="39"/>
      <c r="G10" s="39"/>
      <c r="H10" s="39"/>
      <c r="I10" s="39"/>
      <c r="J10" s="40"/>
    </row>
    <row r="11" spans="1:10" ht="21" x14ac:dyDescent="0.5">
      <c r="A11" s="13" t="s">
        <v>3</v>
      </c>
      <c r="B11" s="4" t="s">
        <v>27</v>
      </c>
      <c r="C11" s="7"/>
      <c r="D11" s="39"/>
      <c r="E11" s="39"/>
      <c r="F11" s="39"/>
      <c r="G11" s="39"/>
      <c r="H11" s="39"/>
      <c r="I11" s="39"/>
      <c r="J11" s="40"/>
    </row>
    <row r="12" spans="1:10" ht="21" x14ac:dyDescent="0.5">
      <c r="A12" s="13" t="s">
        <v>12</v>
      </c>
      <c r="B12" s="4" t="s">
        <v>32</v>
      </c>
      <c r="C12" s="7"/>
      <c r="D12" s="39"/>
      <c r="E12" s="39"/>
      <c r="F12" s="39"/>
      <c r="G12" s="39"/>
      <c r="H12" s="39"/>
      <c r="I12" s="39"/>
      <c r="J12" s="40"/>
    </row>
    <row r="13" spans="1:10" ht="21" x14ac:dyDescent="0.5">
      <c r="A13" s="13" t="s">
        <v>11</v>
      </c>
      <c r="B13" s="4" t="s">
        <v>33</v>
      </c>
      <c r="C13" s="7"/>
      <c r="D13" s="39"/>
      <c r="E13" s="39"/>
      <c r="F13" s="39"/>
      <c r="G13" s="39"/>
      <c r="H13" s="39"/>
      <c r="I13" s="39"/>
      <c r="J13" s="40"/>
    </row>
    <row r="14" spans="1:10" ht="21" x14ac:dyDescent="0.5">
      <c r="A14" s="13" t="s">
        <v>0</v>
      </c>
      <c r="B14" s="4" t="s">
        <v>34</v>
      </c>
      <c r="C14" s="7"/>
      <c r="D14" s="39"/>
      <c r="E14" s="39"/>
      <c r="F14" s="39"/>
      <c r="G14" s="39"/>
      <c r="H14" s="39"/>
      <c r="I14" s="39"/>
      <c r="J14" s="40"/>
    </row>
    <row r="15" spans="1:10" ht="21" x14ac:dyDescent="0.5">
      <c r="A15" s="13" t="s">
        <v>1</v>
      </c>
      <c r="B15" s="9" t="s">
        <v>35</v>
      </c>
      <c r="C15" s="7"/>
      <c r="D15" s="39"/>
      <c r="E15" s="39"/>
      <c r="F15" s="39"/>
      <c r="G15" s="39"/>
      <c r="H15" s="39"/>
      <c r="I15" s="39"/>
      <c r="J15" s="40"/>
    </row>
    <row r="16" spans="1:10" ht="21" x14ac:dyDescent="0.5">
      <c r="A16" s="13" t="s">
        <v>29</v>
      </c>
      <c r="B16" s="4" t="s">
        <v>28</v>
      </c>
      <c r="C16" s="7"/>
      <c r="D16" s="39"/>
      <c r="E16" s="39"/>
      <c r="F16" s="39"/>
      <c r="G16" s="39"/>
      <c r="H16" s="39"/>
      <c r="I16" s="39"/>
      <c r="J16" s="40"/>
    </row>
    <row r="17" spans="1:10" ht="21" x14ac:dyDescent="0.5">
      <c r="A17" s="13" t="s">
        <v>4</v>
      </c>
      <c r="B17" s="4" t="s">
        <v>36</v>
      </c>
      <c r="C17" s="7"/>
      <c r="D17" s="39"/>
      <c r="E17" s="39"/>
      <c r="F17" s="39"/>
      <c r="G17" s="39"/>
      <c r="H17" s="39"/>
      <c r="I17" s="39"/>
      <c r="J17" s="40"/>
    </row>
    <row r="18" spans="1:10" ht="21" x14ac:dyDescent="0.5">
      <c r="A18" s="13" t="s">
        <v>7</v>
      </c>
      <c r="B18" s="4" t="s">
        <v>37</v>
      </c>
      <c r="C18" s="7"/>
      <c r="D18" s="39"/>
      <c r="E18" s="39"/>
      <c r="F18" s="39"/>
      <c r="G18" s="39"/>
      <c r="H18" s="39"/>
      <c r="I18" s="39"/>
      <c r="J18" s="40"/>
    </row>
    <row r="19" spans="1:10" ht="21.5" thickBot="1" x14ac:dyDescent="0.55000000000000004">
      <c r="A19" s="14" t="s">
        <v>9</v>
      </c>
      <c r="B19" s="15" t="s">
        <v>38</v>
      </c>
      <c r="C19" s="16"/>
      <c r="D19" s="41"/>
      <c r="E19" s="41"/>
      <c r="F19" s="41"/>
      <c r="G19" s="41"/>
      <c r="H19" s="41"/>
      <c r="I19" s="41"/>
      <c r="J19" s="42"/>
    </row>
    <row r="20" spans="1:10" x14ac:dyDescent="0.35">
      <c r="A20" s="5"/>
      <c r="B20" s="2"/>
    </row>
  </sheetData>
  <sortState ref="A5:B19">
    <sortCondition ref="A4"/>
  </sortState>
  <mergeCells count="18">
    <mergeCell ref="A1:J1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7:J17"/>
    <mergeCell ref="D18:J18"/>
    <mergeCell ref="D19:J19"/>
    <mergeCell ref="D12:J12"/>
    <mergeCell ref="D13:J13"/>
    <mergeCell ref="D14:J14"/>
    <mergeCell ref="D15:J15"/>
    <mergeCell ref="D16:J16"/>
  </mergeCells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"/>
  <sheetViews>
    <sheetView workbookViewId="0">
      <selection activeCell="B5" sqref="B5:B10"/>
    </sheetView>
  </sheetViews>
  <sheetFormatPr defaultRowHeight="14.5" x14ac:dyDescent="0.35"/>
  <cols>
    <col min="1" max="1" width="26.7265625" customWidth="1"/>
    <col min="2" max="2" width="35.7265625" customWidth="1"/>
    <col min="3" max="3" width="13.26953125" customWidth="1"/>
    <col min="4" max="4" width="66.7265625" customWidth="1"/>
  </cols>
  <sheetData>
    <row r="2" spans="1:9" ht="21" x14ac:dyDescent="0.5">
      <c r="A2" s="47" t="s">
        <v>49</v>
      </c>
      <c r="B2" s="48"/>
      <c r="C2" s="48"/>
      <c r="D2" s="48"/>
      <c r="E2" s="17"/>
      <c r="F2" s="17"/>
      <c r="G2" s="17"/>
      <c r="H2" s="17"/>
      <c r="I2" s="17"/>
    </row>
    <row r="4" spans="1:9" ht="42" x14ac:dyDescent="0.5">
      <c r="A4" s="3" t="s">
        <v>19</v>
      </c>
      <c r="B4" s="3" t="s">
        <v>20</v>
      </c>
      <c r="C4" s="8" t="s">
        <v>47</v>
      </c>
      <c r="D4" s="3" t="s">
        <v>48</v>
      </c>
    </row>
    <row r="5" spans="1:9" ht="19.899999999999999" customHeight="1" x14ac:dyDescent="0.5">
      <c r="A5" s="1" t="s">
        <v>40</v>
      </c>
      <c r="B5" s="6" t="s">
        <v>41</v>
      </c>
      <c r="C5" s="7"/>
      <c r="D5" s="7"/>
    </row>
    <row r="6" spans="1:9" ht="19.899999999999999" customHeight="1" x14ac:dyDescent="0.5">
      <c r="A6" s="1" t="s">
        <v>17</v>
      </c>
      <c r="B6" s="6" t="s">
        <v>42</v>
      </c>
      <c r="C6" s="7"/>
      <c r="D6" s="7"/>
    </row>
    <row r="7" spans="1:9" ht="19.899999999999999" customHeight="1" x14ac:dyDescent="0.5">
      <c r="A7" s="1" t="s">
        <v>18</v>
      </c>
      <c r="B7" s="6" t="s">
        <v>43</v>
      </c>
      <c r="C7" s="7"/>
      <c r="D7" s="7"/>
    </row>
    <row r="8" spans="1:9" ht="19.899999999999999" customHeight="1" x14ac:dyDescent="0.5">
      <c r="A8" s="1" t="s">
        <v>14</v>
      </c>
      <c r="B8" s="6" t="s">
        <v>44</v>
      </c>
      <c r="C8" s="7"/>
      <c r="D8" s="7"/>
    </row>
    <row r="9" spans="1:9" ht="19.899999999999999" customHeight="1" x14ac:dyDescent="0.5">
      <c r="A9" s="1" t="s">
        <v>15</v>
      </c>
      <c r="B9" s="6" t="s">
        <v>45</v>
      </c>
      <c r="C9" s="7"/>
      <c r="D9" s="7"/>
    </row>
    <row r="10" spans="1:9" ht="19.899999999999999" customHeight="1" x14ac:dyDescent="0.5">
      <c r="A10" s="1" t="s">
        <v>16</v>
      </c>
      <c r="B10" s="6" t="s">
        <v>46</v>
      </c>
      <c r="C10" s="7"/>
      <c r="D10" s="7"/>
    </row>
  </sheetData>
  <mergeCells count="1">
    <mergeCell ref="A2:D2"/>
  </mergeCells>
  <pageMargins left="0.23622047244094491" right="0.23622047244094491" top="0.78740157480314965" bottom="0.78740157480314965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G16" sqref="G16"/>
    </sheetView>
  </sheetViews>
  <sheetFormatPr defaultRowHeight="14.5" x14ac:dyDescent="0.35"/>
  <cols>
    <col min="1" max="1" width="11" bestFit="1" customWidth="1"/>
    <col min="2" max="2" width="25.81640625" bestFit="1" customWidth="1"/>
    <col min="3" max="3" width="31.26953125" customWidth="1"/>
    <col min="5" max="5" width="14.453125" bestFit="1" customWidth="1"/>
    <col min="6" max="6" width="19.54296875" bestFit="1" customWidth="1"/>
    <col min="7" max="7" width="10.1796875" bestFit="1" customWidth="1"/>
    <col min="9" max="9" width="13.81640625" customWidth="1"/>
  </cols>
  <sheetData>
    <row r="1" spans="1:9" x14ac:dyDescent="0.35">
      <c r="A1" s="51" t="s">
        <v>57</v>
      </c>
      <c r="B1" s="51"/>
      <c r="C1" s="51"/>
      <c r="D1" s="51"/>
      <c r="E1" s="51"/>
      <c r="F1" s="51"/>
      <c r="G1" s="51"/>
      <c r="H1" s="51"/>
      <c r="I1" s="51"/>
    </row>
    <row r="2" spans="1:9" x14ac:dyDescent="0.35">
      <c r="A2" s="51"/>
      <c r="B2" s="51"/>
      <c r="C2" s="51"/>
      <c r="D2" s="51"/>
      <c r="E2" s="51"/>
      <c r="F2" s="51"/>
      <c r="G2" s="51"/>
      <c r="H2" s="51"/>
      <c r="I2" s="51"/>
    </row>
    <row r="3" spans="1:9" ht="4.5" customHeight="1" x14ac:dyDescent="0.35"/>
    <row r="4" spans="1:9" ht="15" customHeight="1" x14ac:dyDescent="0.45">
      <c r="A4" s="52" t="s">
        <v>47</v>
      </c>
      <c r="B4" s="50" t="s">
        <v>19</v>
      </c>
      <c r="C4" s="50" t="s">
        <v>20</v>
      </c>
      <c r="D4" s="49" t="s">
        <v>55</v>
      </c>
      <c r="E4" s="49"/>
      <c r="F4" s="49"/>
      <c r="G4" s="50"/>
      <c r="H4" s="50" t="s">
        <v>54</v>
      </c>
      <c r="I4" s="55" t="s">
        <v>56</v>
      </c>
    </row>
    <row r="5" spans="1:9" ht="19.5" x14ac:dyDescent="0.45">
      <c r="A5" s="53"/>
      <c r="B5" s="54"/>
      <c r="C5" s="54"/>
      <c r="D5" s="23" t="s">
        <v>50</v>
      </c>
      <c r="E5" s="23" t="s">
        <v>51</v>
      </c>
      <c r="F5" s="23" t="s">
        <v>52</v>
      </c>
      <c r="G5" s="23" t="s">
        <v>53</v>
      </c>
      <c r="H5" s="54"/>
      <c r="I5" s="54"/>
    </row>
    <row r="6" spans="1:9" ht="18.5" x14ac:dyDescent="0.45">
      <c r="A6" s="20">
        <v>6</v>
      </c>
      <c r="B6" s="25" t="s">
        <v>6</v>
      </c>
      <c r="C6" s="18" t="s">
        <v>26</v>
      </c>
      <c r="D6" s="22">
        <v>97</v>
      </c>
      <c r="E6" s="22">
        <v>90</v>
      </c>
      <c r="F6" s="22">
        <v>97</v>
      </c>
      <c r="G6" s="22">
        <f>D6+E6+F6</f>
        <v>284</v>
      </c>
      <c r="H6" s="20">
        <v>1</v>
      </c>
      <c r="I6" s="20" t="s">
        <v>92</v>
      </c>
    </row>
    <row r="7" spans="1:9" ht="18.5" x14ac:dyDescent="0.45">
      <c r="A7" s="20">
        <v>4</v>
      </c>
      <c r="B7" s="25" t="s">
        <v>5</v>
      </c>
      <c r="C7" s="18" t="s">
        <v>22</v>
      </c>
      <c r="D7" s="22">
        <v>84</v>
      </c>
      <c r="E7" s="22">
        <v>83</v>
      </c>
      <c r="F7" s="22">
        <v>90</v>
      </c>
      <c r="G7" s="22">
        <f>D7+E7+F7</f>
        <v>257</v>
      </c>
      <c r="H7" s="20">
        <v>2</v>
      </c>
      <c r="I7" s="20" t="s">
        <v>92</v>
      </c>
    </row>
    <row r="8" spans="1:9" ht="18.5" x14ac:dyDescent="0.45">
      <c r="A8" s="20">
        <v>3</v>
      </c>
      <c r="B8" s="25" t="s">
        <v>10</v>
      </c>
      <c r="C8" s="18" t="s">
        <v>24</v>
      </c>
      <c r="D8" s="22">
        <v>92</v>
      </c>
      <c r="E8" s="22">
        <v>52</v>
      </c>
      <c r="F8" s="22">
        <v>94</v>
      </c>
      <c r="G8" s="22">
        <f>D8+E8+F8</f>
        <v>238</v>
      </c>
      <c r="H8" s="20">
        <v>3</v>
      </c>
      <c r="I8" s="20" t="s">
        <v>91</v>
      </c>
    </row>
    <row r="9" spans="1:9" ht="18.5" x14ac:dyDescent="0.45">
      <c r="A9" s="20">
        <v>13</v>
      </c>
      <c r="B9" s="25" t="s">
        <v>9</v>
      </c>
      <c r="C9" s="18" t="s">
        <v>38</v>
      </c>
      <c r="D9" s="22">
        <v>80</v>
      </c>
      <c r="E9" s="22">
        <v>71</v>
      </c>
      <c r="F9" s="22">
        <v>79</v>
      </c>
      <c r="G9" s="22">
        <f>D9+E9+F9</f>
        <v>230</v>
      </c>
      <c r="H9" s="20">
        <v>4</v>
      </c>
      <c r="I9" s="20" t="s">
        <v>92</v>
      </c>
    </row>
    <row r="10" spans="1:9" ht="18.5" x14ac:dyDescent="0.45">
      <c r="A10" s="20">
        <v>12</v>
      </c>
      <c r="B10" s="25" t="s">
        <v>8</v>
      </c>
      <c r="C10" s="18" t="s">
        <v>23</v>
      </c>
      <c r="D10" s="22">
        <v>88</v>
      </c>
      <c r="E10" s="22">
        <v>68</v>
      </c>
      <c r="F10" s="22">
        <v>70</v>
      </c>
      <c r="G10" s="22">
        <f>D10+E10+F10</f>
        <v>226</v>
      </c>
      <c r="H10" s="20">
        <v>5</v>
      </c>
      <c r="I10" s="20" t="s">
        <v>91</v>
      </c>
    </row>
    <row r="11" spans="1:9" ht="18.5" x14ac:dyDescent="0.45">
      <c r="A11" s="20">
        <v>10</v>
      </c>
      <c r="B11" s="25" t="s">
        <v>3</v>
      </c>
      <c r="C11" s="18" t="s">
        <v>27</v>
      </c>
      <c r="D11" s="22">
        <v>86</v>
      </c>
      <c r="E11" s="22">
        <v>57</v>
      </c>
      <c r="F11" s="22">
        <v>78</v>
      </c>
      <c r="G11" s="22">
        <f>D11+E11+F11</f>
        <v>221</v>
      </c>
      <c r="H11" s="20">
        <v>6</v>
      </c>
      <c r="I11" s="20" t="s">
        <v>91</v>
      </c>
    </row>
    <row r="12" spans="1:9" ht="18.5" x14ac:dyDescent="0.45">
      <c r="A12" s="20">
        <v>11</v>
      </c>
      <c r="B12" s="25" t="s">
        <v>2</v>
      </c>
      <c r="C12" s="18" t="s">
        <v>21</v>
      </c>
      <c r="D12" s="22">
        <v>71</v>
      </c>
      <c r="E12" s="22">
        <v>80</v>
      </c>
      <c r="F12" s="22">
        <v>63</v>
      </c>
      <c r="G12" s="22">
        <f>D12+E12+F12</f>
        <v>214</v>
      </c>
      <c r="H12" s="20">
        <v>7</v>
      </c>
      <c r="I12" s="20" t="s">
        <v>91</v>
      </c>
    </row>
    <row r="13" spans="1:9" ht="18.5" x14ac:dyDescent="0.45">
      <c r="A13" s="20">
        <v>5</v>
      </c>
      <c r="B13" s="25" t="s">
        <v>30</v>
      </c>
      <c r="C13" s="18" t="s">
        <v>31</v>
      </c>
      <c r="D13" s="22">
        <v>75</v>
      </c>
      <c r="E13" s="22">
        <v>59</v>
      </c>
      <c r="F13" s="22">
        <v>75</v>
      </c>
      <c r="G13" s="22">
        <f>D13+E13+F13</f>
        <v>209</v>
      </c>
      <c r="H13" s="20">
        <v>8</v>
      </c>
      <c r="I13" s="20" t="s">
        <v>91</v>
      </c>
    </row>
    <row r="14" spans="1:9" ht="18.5" x14ac:dyDescent="0.45">
      <c r="A14" s="20">
        <v>8</v>
      </c>
      <c r="B14" s="25" t="s">
        <v>0</v>
      </c>
      <c r="C14" s="18" t="s">
        <v>34</v>
      </c>
      <c r="D14" s="22">
        <v>74</v>
      </c>
      <c r="E14" s="22">
        <v>70</v>
      </c>
      <c r="F14" s="22">
        <v>64</v>
      </c>
      <c r="G14" s="22">
        <f>D14+E14+F14</f>
        <v>208</v>
      </c>
      <c r="H14" s="20">
        <v>9</v>
      </c>
      <c r="I14" s="20" t="s">
        <v>91</v>
      </c>
    </row>
    <row r="15" spans="1:9" ht="18.5" x14ac:dyDescent="0.45">
      <c r="A15" s="20">
        <v>2</v>
      </c>
      <c r="B15" s="25" t="s">
        <v>59</v>
      </c>
      <c r="C15" s="19" t="s">
        <v>35</v>
      </c>
      <c r="D15" s="22">
        <v>75</v>
      </c>
      <c r="E15" s="22">
        <v>57</v>
      </c>
      <c r="F15" s="22">
        <v>74</v>
      </c>
      <c r="G15" s="22">
        <f>D15+E15+F15</f>
        <v>206</v>
      </c>
      <c r="H15" s="20">
        <v>10</v>
      </c>
      <c r="I15" s="20" t="s">
        <v>91</v>
      </c>
    </row>
    <row r="16" spans="1:9" ht="18.5" x14ac:dyDescent="0.45">
      <c r="A16" s="20">
        <v>1</v>
      </c>
      <c r="B16" s="25" t="s">
        <v>4</v>
      </c>
      <c r="C16" s="18" t="s">
        <v>36</v>
      </c>
      <c r="D16" s="22">
        <v>76</v>
      </c>
      <c r="E16" s="22">
        <v>63</v>
      </c>
      <c r="F16" s="22">
        <v>56</v>
      </c>
      <c r="G16" s="22">
        <f>D16+E16+F16</f>
        <v>195</v>
      </c>
      <c r="H16" s="20">
        <v>11</v>
      </c>
      <c r="I16" s="20" t="s">
        <v>91</v>
      </c>
    </row>
    <row r="17" spans="1:9" ht="18.5" x14ac:dyDescent="0.45">
      <c r="A17" s="20">
        <v>7</v>
      </c>
      <c r="B17" s="25" t="s">
        <v>13</v>
      </c>
      <c r="C17" s="18" t="s">
        <v>25</v>
      </c>
      <c r="D17" s="22">
        <v>39</v>
      </c>
      <c r="E17" s="22">
        <v>26</v>
      </c>
      <c r="F17" s="22">
        <v>64</v>
      </c>
      <c r="G17" s="22">
        <f>D17+E17+F17</f>
        <v>129</v>
      </c>
      <c r="H17" s="20">
        <v>12</v>
      </c>
      <c r="I17" s="20" t="s">
        <v>91</v>
      </c>
    </row>
    <row r="18" spans="1:9" ht="18.5" x14ac:dyDescent="0.45">
      <c r="A18" s="20">
        <v>9</v>
      </c>
      <c r="B18" s="25" t="s">
        <v>7</v>
      </c>
      <c r="C18" s="18" t="s">
        <v>37</v>
      </c>
      <c r="D18" s="22">
        <v>22</v>
      </c>
      <c r="E18" s="22">
        <v>47</v>
      </c>
      <c r="F18" s="22">
        <v>0</v>
      </c>
      <c r="G18" s="22">
        <f>D18+E18+F18</f>
        <v>69</v>
      </c>
      <c r="H18" s="20">
        <v>13</v>
      </c>
      <c r="I18" s="20" t="s">
        <v>91</v>
      </c>
    </row>
    <row r="19" spans="1:9" ht="18.5" x14ac:dyDescent="0.45">
      <c r="A19" s="20"/>
      <c r="B19" s="25"/>
      <c r="C19" s="18"/>
      <c r="D19" s="22"/>
      <c r="E19" s="22"/>
      <c r="F19" s="22"/>
      <c r="G19" s="22">
        <f t="shared" ref="G7:G21" si="0">D19+E19+F19</f>
        <v>0</v>
      </c>
      <c r="H19" s="20"/>
      <c r="I19" s="20"/>
    </row>
    <row r="20" spans="1:9" ht="18.5" x14ac:dyDescent="0.45">
      <c r="A20" s="20"/>
      <c r="B20" s="25"/>
      <c r="C20" s="18"/>
      <c r="D20" s="22"/>
      <c r="E20" s="22"/>
      <c r="F20" s="22"/>
      <c r="G20" s="22">
        <f t="shared" si="0"/>
        <v>0</v>
      </c>
      <c r="H20" s="20"/>
      <c r="I20" s="20"/>
    </row>
    <row r="21" spans="1:9" ht="18.5" x14ac:dyDescent="0.45">
      <c r="A21" s="20"/>
      <c r="B21" s="25"/>
      <c r="C21" s="18"/>
      <c r="D21" s="22"/>
      <c r="E21" s="22"/>
      <c r="F21" s="22"/>
      <c r="G21" s="22">
        <f t="shared" si="0"/>
        <v>0</v>
      </c>
      <c r="H21" s="20"/>
      <c r="I21" s="20"/>
    </row>
  </sheetData>
  <sortState ref="A6:I18">
    <sortCondition ref="H6:H18"/>
  </sortState>
  <mergeCells count="7">
    <mergeCell ref="D4:G4"/>
    <mergeCell ref="A1:I2"/>
    <mergeCell ref="A4:A5"/>
    <mergeCell ref="B4:B5"/>
    <mergeCell ref="C4:C5"/>
    <mergeCell ref="H4:H5"/>
    <mergeCell ref="I4:I5"/>
  </mergeCells>
  <pageMargins left="0.23622047244094491" right="0.23622047244094491" top="0.78740157480314965" bottom="0.78740157480314965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O23" sqref="O23"/>
    </sheetView>
  </sheetViews>
  <sheetFormatPr defaultRowHeight="14.5" x14ac:dyDescent="0.35"/>
  <cols>
    <col min="1" max="1" width="12.7265625" customWidth="1"/>
    <col min="2" max="2" width="24.54296875" customWidth="1"/>
    <col min="3" max="3" width="36.1796875" bestFit="1" customWidth="1"/>
    <col min="4" max="4" width="14.453125" bestFit="1" customWidth="1"/>
    <col min="5" max="5" width="18.7265625" bestFit="1" customWidth="1"/>
    <col min="6" max="6" width="10.1796875" bestFit="1" customWidth="1"/>
    <col min="7" max="7" width="9.1796875" bestFit="1" customWidth="1"/>
    <col min="8" max="8" width="12.7265625" customWidth="1"/>
  </cols>
  <sheetData>
    <row r="1" spans="1:8" x14ac:dyDescent="0.35">
      <c r="A1" s="51" t="s">
        <v>58</v>
      </c>
      <c r="B1" s="51"/>
      <c r="C1" s="51"/>
      <c r="D1" s="51"/>
      <c r="E1" s="51"/>
      <c r="F1" s="51"/>
      <c r="G1" s="51"/>
    </row>
    <row r="2" spans="1:8" x14ac:dyDescent="0.35">
      <c r="A2" s="51"/>
      <c r="B2" s="51"/>
      <c r="C2" s="51"/>
      <c r="D2" s="51"/>
      <c r="E2" s="51"/>
      <c r="F2" s="51"/>
      <c r="G2" s="51"/>
    </row>
    <row r="4" spans="1:8" ht="19.5" x14ac:dyDescent="0.45">
      <c r="A4" s="55" t="s">
        <v>47</v>
      </c>
      <c r="B4" s="50" t="s">
        <v>19</v>
      </c>
      <c r="C4" s="50" t="s">
        <v>20</v>
      </c>
      <c r="D4" s="49" t="s">
        <v>55</v>
      </c>
      <c r="E4" s="49"/>
      <c r="F4" s="50"/>
      <c r="G4" s="50" t="s">
        <v>54</v>
      </c>
      <c r="H4" s="55" t="s">
        <v>56</v>
      </c>
    </row>
    <row r="5" spans="1:8" ht="19.5" x14ac:dyDescent="0.45">
      <c r="A5" s="54"/>
      <c r="B5" s="54"/>
      <c r="C5" s="54"/>
      <c r="D5" s="23" t="s">
        <v>51</v>
      </c>
      <c r="E5" s="23" t="s">
        <v>52</v>
      </c>
      <c r="F5" s="23" t="s">
        <v>53</v>
      </c>
      <c r="G5" s="54"/>
      <c r="H5" s="54"/>
    </row>
    <row r="6" spans="1:8" ht="18.5" x14ac:dyDescent="0.45">
      <c r="A6" s="20">
        <v>6</v>
      </c>
      <c r="B6" s="21" t="s">
        <v>14</v>
      </c>
      <c r="C6" s="20" t="s">
        <v>44</v>
      </c>
      <c r="D6" s="20">
        <v>81</v>
      </c>
      <c r="E6" s="20">
        <v>43</v>
      </c>
      <c r="F6" s="20">
        <f>D6+E6</f>
        <v>124</v>
      </c>
      <c r="G6" s="20">
        <v>1</v>
      </c>
      <c r="H6" s="20" t="s">
        <v>92</v>
      </c>
    </row>
    <row r="7" spans="1:8" ht="18.5" x14ac:dyDescent="0.45">
      <c r="A7" s="20">
        <v>2</v>
      </c>
      <c r="B7" s="21" t="s">
        <v>15</v>
      </c>
      <c r="C7" s="20" t="s">
        <v>45</v>
      </c>
      <c r="D7" s="20">
        <v>77</v>
      </c>
      <c r="E7" s="20">
        <v>44</v>
      </c>
      <c r="F7" s="20">
        <f>D7+E7</f>
        <v>121</v>
      </c>
      <c r="G7" s="20">
        <v>2</v>
      </c>
      <c r="H7" s="20" t="s">
        <v>92</v>
      </c>
    </row>
    <row r="8" spans="1:8" ht="18.5" x14ac:dyDescent="0.45">
      <c r="A8" s="20">
        <v>4</v>
      </c>
      <c r="B8" s="21" t="s">
        <v>40</v>
      </c>
      <c r="C8" s="20" t="s">
        <v>41</v>
      </c>
      <c r="D8" s="20">
        <v>73</v>
      </c>
      <c r="E8" s="20">
        <v>47</v>
      </c>
      <c r="F8" s="20">
        <f>D8+E8</f>
        <v>120</v>
      </c>
      <c r="G8" s="20">
        <v>3</v>
      </c>
      <c r="H8" s="20" t="s">
        <v>92</v>
      </c>
    </row>
    <row r="9" spans="1:8" ht="18.5" x14ac:dyDescent="0.45">
      <c r="A9" s="20">
        <v>5</v>
      </c>
      <c r="B9" s="21" t="s">
        <v>18</v>
      </c>
      <c r="C9" s="20" t="s">
        <v>43</v>
      </c>
      <c r="D9" s="20">
        <v>66</v>
      </c>
      <c r="E9" s="20">
        <v>39</v>
      </c>
      <c r="F9" s="20">
        <f>D9+E9</f>
        <v>105</v>
      </c>
      <c r="G9" s="20">
        <v>4</v>
      </c>
      <c r="H9" s="20" t="s">
        <v>91</v>
      </c>
    </row>
    <row r="10" spans="1:8" ht="18.5" x14ac:dyDescent="0.45">
      <c r="A10" s="20">
        <v>3</v>
      </c>
      <c r="B10" s="21" t="s">
        <v>16</v>
      </c>
      <c r="C10" s="20" t="s">
        <v>46</v>
      </c>
      <c r="D10" s="20">
        <v>53</v>
      </c>
      <c r="E10" s="20">
        <v>47</v>
      </c>
      <c r="F10" s="20">
        <f>D10+E10</f>
        <v>100</v>
      </c>
      <c r="G10" s="20">
        <v>5</v>
      </c>
      <c r="H10" s="20" t="s">
        <v>91</v>
      </c>
    </row>
    <row r="11" spans="1:8" ht="18.5" x14ac:dyDescent="0.45">
      <c r="A11" s="20">
        <v>1</v>
      </c>
      <c r="B11" s="21" t="s">
        <v>17</v>
      </c>
      <c r="C11" s="20" t="s">
        <v>42</v>
      </c>
      <c r="D11" s="20">
        <v>64</v>
      </c>
      <c r="E11" s="20">
        <v>32</v>
      </c>
      <c r="F11" s="20">
        <f>D11+E11</f>
        <v>96</v>
      </c>
      <c r="G11" s="20">
        <v>6</v>
      </c>
      <c r="H11" s="20" t="s">
        <v>91</v>
      </c>
    </row>
  </sheetData>
  <sortState ref="A6:H11">
    <sortCondition ref="G6:G11"/>
  </sortState>
  <mergeCells count="7">
    <mergeCell ref="H4:H5"/>
    <mergeCell ref="A1:G2"/>
    <mergeCell ref="A4:A5"/>
    <mergeCell ref="B4:B5"/>
    <mergeCell ref="C4:C5"/>
    <mergeCell ref="D4:F4"/>
    <mergeCell ref="G4:G5"/>
  </mergeCells>
  <pageMargins left="0.23622047244094491" right="0.23622047244094491" top="0.78740157480314965" bottom="0.78740157480314965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1"/>
  <sheetViews>
    <sheetView workbookViewId="0">
      <selection activeCell="C8" sqref="C8"/>
    </sheetView>
  </sheetViews>
  <sheetFormatPr defaultRowHeight="14.5" x14ac:dyDescent="0.35"/>
  <cols>
    <col min="1" max="1" width="6" customWidth="1"/>
    <col min="2" max="2" width="18.453125" customWidth="1"/>
    <col min="3" max="3" width="24.7265625" customWidth="1"/>
    <col min="4" max="28" width="5.7265625" customWidth="1"/>
  </cols>
  <sheetData>
    <row r="1" spans="1:28" x14ac:dyDescent="0.35">
      <c r="A1" s="51" t="s">
        <v>57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</row>
    <row r="2" spans="1:28" x14ac:dyDescent="0.3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</row>
    <row r="3" spans="1:28" ht="4.5" customHeight="1" x14ac:dyDescent="0.35"/>
    <row r="4" spans="1:28" ht="20.149999999999999" customHeight="1" x14ac:dyDescent="0.45">
      <c r="A4" s="60" t="s">
        <v>47</v>
      </c>
      <c r="B4" s="58" t="s">
        <v>19</v>
      </c>
      <c r="C4" s="58" t="s">
        <v>20</v>
      </c>
      <c r="D4" s="62" t="s">
        <v>78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4"/>
      <c r="AB4" s="56" t="s">
        <v>54</v>
      </c>
    </row>
    <row r="5" spans="1:28" ht="141" x14ac:dyDescent="0.35">
      <c r="A5" s="61"/>
      <c r="B5" s="59"/>
      <c r="C5" s="59"/>
      <c r="D5" s="27" t="s">
        <v>50</v>
      </c>
      <c r="E5" s="28" t="s">
        <v>60</v>
      </c>
      <c r="F5" s="28" t="s">
        <v>61</v>
      </c>
      <c r="G5" s="28" t="s">
        <v>62</v>
      </c>
      <c r="H5" s="28" t="s">
        <v>63</v>
      </c>
      <c r="I5" s="28" t="s">
        <v>64</v>
      </c>
      <c r="J5" s="28" t="s">
        <v>65</v>
      </c>
      <c r="K5" s="28" t="s">
        <v>93</v>
      </c>
      <c r="L5" s="28" t="s">
        <v>66</v>
      </c>
      <c r="M5" s="28" t="s">
        <v>67</v>
      </c>
      <c r="N5" s="28" t="s">
        <v>94</v>
      </c>
      <c r="O5" s="27" t="s">
        <v>51</v>
      </c>
      <c r="P5" s="28" t="s">
        <v>68</v>
      </c>
      <c r="Q5" s="28" t="s">
        <v>69</v>
      </c>
      <c r="R5" s="28" t="s">
        <v>70</v>
      </c>
      <c r="S5" s="28" t="s">
        <v>71</v>
      </c>
      <c r="T5" s="28" t="s">
        <v>72</v>
      </c>
      <c r="U5" s="28" t="s">
        <v>73</v>
      </c>
      <c r="V5" s="29" t="s">
        <v>74</v>
      </c>
      <c r="W5" s="29" t="s">
        <v>75</v>
      </c>
      <c r="X5" s="29" t="s">
        <v>76</v>
      </c>
      <c r="Y5" s="29" t="s">
        <v>77</v>
      </c>
      <c r="Z5" s="27" t="s">
        <v>52</v>
      </c>
      <c r="AA5" s="27" t="s">
        <v>53</v>
      </c>
      <c r="AB5" s="57"/>
    </row>
    <row r="6" spans="1:28" ht="30" customHeight="1" x14ac:dyDescent="0.35">
      <c r="A6" s="24">
        <v>6</v>
      </c>
      <c r="B6" s="26" t="s">
        <v>6</v>
      </c>
      <c r="C6" s="26" t="s">
        <v>26</v>
      </c>
      <c r="D6" s="34">
        <v>97</v>
      </c>
      <c r="E6" s="35">
        <v>9</v>
      </c>
      <c r="F6" s="35">
        <v>8</v>
      </c>
      <c r="G6" s="35">
        <v>9</v>
      </c>
      <c r="H6" s="35">
        <v>9</v>
      </c>
      <c r="I6" s="35">
        <v>8</v>
      </c>
      <c r="J6" s="35">
        <v>10</v>
      </c>
      <c r="K6" s="35">
        <v>8</v>
      </c>
      <c r="L6" s="35">
        <v>9</v>
      </c>
      <c r="M6" s="35">
        <v>10</v>
      </c>
      <c r="N6" s="35">
        <v>10</v>
      </c>
      <c r="O6" s="34">
        <f>E6+F6+G6+H6+I6+J6+K6+L6+M6+N6</f>
        <v>90</v>
      </c>
      <c r="P6" s="35">
        <v>10</v>
      </c>
      <c r="Q6" s="35">
        <v>10</v>
      </c>
      <c r="R6" s="35">
        <v>9</v>
      </c>
      <c r="S6" s="35">
        <v>5</v>
      </c>
      <c r="T6" s="35">
        <v>5</v>
      </c>
      <c r="U6" s="35">
        <v>9</v>
      </c>
      <c r="V6" s="35">
        <v>10</v>
      </c>
      <c r="W6" s="35">
        <v>10</v>
      </c>
      <c r="X6" s="35">
        <v>20</v>
      </c>
      <c r="Y6" s="35">
        <v>9</v>
      </c>
      <c r="Z6" s="34">
        <f t="shared" ref="Z6:Z18" si="0">P6+Q6+R6+S6+T6+U6+V6+W6+X6+Y6</f>
        <v>97</v>
      </c>
      <c r="AA6" s="36">
        <f t="shared" ref="AA6:AA18" si="1">D6+O6+Z6</f>
        <v>284</v>
      </c>
      <c r="AB6" s="26">
        <v>1</v>
      </c>
    </row>
    <row r="7" spans="1:28" ht="30" customHeight="1" x14ac:dyDescent="0.35">
      <c r="A7" s="24">
        <v>4</v>
      </c>
      <c r="B7" s="26" t="s">
        <v>5</v>
      </c>
      <c r="C7" s="26" t="s">
        <v>22</v>
      </c>
      <c r="D7" s="34">
        <v>84</v>
      </c>
      <c r="E7" s="35">
        <v>9</v>
      </c>
      <c r="F7" s="35">
        <v>9</v>
      </c>
      <c r="G7" s="35">
        <v>7</v>
      </c>
      <c r="H7" s="35">
        <v>9</v>
      </c>
      <c r="I7" s="35">
        <v>6</v>
      </c>
      <c r="J7" s="35">
        <v>9</v>
      </c>
      <c r="K7" s="35">
        <v>8</v>
      </c>
      <c r="L7" s="35">
        <v>8</v>
      </c>
      <c r="M7" s="35">
        <v>8</v>
      </c>
      <c r="N7" s="35">
        <v>10</v>
      </c>
      <c r="O7" s="34">
        <f>E7+F7+G7+H7+I7+J7+K7+L7+M7+N7</f>
        <v>83</v>
      </c>
      <c r="P7" s="35">
        <v>8</v>
      </c>
      <c r="Q7" s="35">
        <v>10</v>
      </c>
      <c r="R7" s="35">
        <v>8</v>
      </c>
      <c r="S7" s="35">
        <v>5</v>
      </c>
      <c r="T7" s="35">
        <v>5</v>
      </c>
      <c r="U7" s="35">
        <v>5</v>
      </c>
      <c r="V7" s="35">
        <v>10</v>
      </c>
      <c r="W7" s="35">
        <v>10</v>
      </c>
      <c r="X7" s="35">
        <v>19</v>
      </c>
      <c r="Y7" s="35">
        <v>10</v>
      </c>
      <c r="Z7" s="34">
        <f t="shared" si="0"/>
        <v>90</v>
      </c>
      <c r="AA7" s="36">
        <f t="shared" si="1"/>
        <v>257</v>
      </c>
      <c r="AB7" s="26">
        <v>2</v>
      </c>
    </row>
    <row r="8" spans="1:28" ht="30" customHeight="1" x14ac:dyDescent="0.35">
      <c r="A8" s="24">
        <v>3</v>
      </c>
      <c r="B8" s="26" t="s">
        <v>10</v>
      </c>
      <c r="C8" s="26" t="s">
        <v>24</v>
      </c>
      <c r="D8" s="34">
        <v>92</v>
      </c>
      <c r="E8" s="35">
        <v>0</v>
      </c>
      <c r="F8" s="35">
        <v>8</v>
      </c>
      <c r="G8" s="35">
        <v>8</v>
      </c>
      <c r="H8" s="35">
        <v>9</v>
      </c>
      <c r="I8" s="35">
        <v>3</v>
      </c>
      <c r="J8" s="35">
        <v>10</v>
      </c>
      <c r="K8" s="35">
        <v>4</v>
      </c>
      <c r="L8" s="35">
        <v>0</v>
      </c>
      <c r="M8" s="35">
        <v>0</v>
      </c>
      <c r="N8" s="35">
        <v>10</v>
      </c>
      <c r="O8" s="34">
        <v>52</v>
      </c>
      <c r="P8" s="35">
        <v>7</v>
      </c>
      <c r="Q8" s="35">
        <v>10</v>
      </c>
      <c r="R8" s="35">
        <v>10</v>
      </c>
      <c r="S8" s="35">
        <v>5</v>
      </c>
      <c r="T8" s="35">
        <v>5</v>
      </c>
      <c r="U8" s="35">
        <v>10</v>
      </c>
      <c r="V8" s="35">
        <v>9</v>
      </c>
      <c r="W8" s="35">
        <v>8</v>
      </c>
      <c r="X8" s="35">
        <v>20</v>
      </c>
      <c r="Y8" s="35">
        <v>10</v>
      </c>
      <c r="Z8" s="34">
        <f t="shared" si="0"/>
        <v>94</v>
      </c>
      <c r="AA8" s="36">
        <f t="shared" si="1"/>
        <v>238</v>
      </c>
      <c r="AB8" s="26">
        <v>3</v>
      </c>
    </row>
    <row r="9" spans="1:28" ht="30" customHeight="1" x14ac:dyDescent="0.35">
      <c r="A9" s="24">
        <v>13</v>
      </c>
      <c r="B9" s="26" t="s">
        <v>9</v>
      </c>
      <c r="C9" s="26" t="s">
        <v>38</v>
      </c>
      <c r="D9" s="34">
        <v>80</v>
      </c>
      <c r="E9" s="35">
        <v>9</v>
      </c>
      <c r="F9" s="35">
        <v>8</v>
      </c>
      <c r="G9" s="35">
        <v>9</v>
      </c>
      <c r="H9" s="35">
        <v>5</v>
      </c>
      <c r="I9" s="35">
        <v>7</v>
      </c>
      <c r="J9" s="35">
        <v>0</v>
      </c>
      <c r="K9" s="35">
        <v>7</v>
      </c>
      <c r="L9" s="35">
        <v>8</v>
      </c>
      <c r="M9" s="35">
        <v>8</v>
      </c>
      <c r="N9" s="35">
        <v>10</v>
      </c>
      <c r="O9" s="34">
        <f t="shared" ref="O9:O18" si="2">E9+F9+G9+H9+I9+J9+K9+L9+M9+N9</f>
        <v>71</v>
      </c>
      <c r="P9" s="35">
        <v>10</v>
      </c>
      <c r="Q9" s="35">
        <v>9</v>
      </c>
      <c r="R9" s="35">
        <v>10</v>
      </c>
      <c r="S9" s="35">
        <v>5</v>
      </c>
      <c r="T9" s="35">
        <v>5</v>
      </c>
      <c r="U9" s="35">
        <v>10</v>
      </c>
      <c r="V9" s="35">
        <v>10</v>
      </c>
      <c r="W9" s="35">
        <v>10</v>
      </c>
      <c r="X9" s="35">
        <v>0</v>
      </c>
      <c r="Y9" s="35">
        <v>10</v>
      </c>
      <c r="Z9" s="34">
        <f t="shared" si="0"/>
        <v>79</v>
      </c>
      <c r="AA9" s="36">
        <f t="shared" si="1"/>
        <v>230</v>
      </c>
      <c r="AB9" s="26">
        <v>4</v>
      </c>
    </row>
    <row r="10" spans="1:28" ht="30" customHeight="1" x14ac:dyDescent="0.35">
      <c r="A10" s="24">
        <v>12</v>
      </c>
      <c r="B10" s="26" t="s">
        <v>8</v>
      </c>
      <c r="C10" s="26" t="s">
        <v>23</v>
      </c>
      <c r="D10" s="34">
        <v>88</v>
      </c>
      <c r="E10" s="35">
        <v>7</v>
      </c>
      <c r="F10" s="35">
        <v>8</v>
      </c>
      <c r="G10" s="35">
        <v>9</v>
      </c>
      <c r="H10" s="35">
        <v>10</v>
      </c>
      <c r="I10" s="35">
        <v>0</v>
      </c>
      <c r="J10" s="35">
        <v>10</v>
      </c>
      <c r="K10" s="35">
        <v>8</v>
      </c>
      <c r="L10" s="35">
        <v>0</v>
      </c>
      <c r="M10" s="35">
        <v>6</v>
      </c>
      <c r="N10" s="35">
        <v>10</v>
      </c>
      <c r="O10" s="34">
        <f t="shared" si="2"/>
        <v>68</v>
      </c>
      <c r="P10" s="35">
        <v>8</v>
      </c>
      <c r="Q10" s="35">
        <v>0</v>
      </c>
      <c r="R10" s="35">
        <v>0</v>
      </c>
      <c r="S10" s="35">
        <v>5</v>
      </c>
      <c r="T10" s="35">
        <v>5</v>
      </c>
      <c r="U10" s="35">
        <v>10</v>
      </c>
      <c r="V10" s="35">
        <v>2</v>
      </c>
      <c r="W10" s="35">
        <v>10</v>
      </c>
      <c r="X10" s="35">
        <v>20</v>
      </c>
      <c r="Y10" s="35">
        <v>10</v>
      </c>
      <c r="Z10" s="34">
        <f t="shared" si="0"/>
        <v>70</v>
      </c>
      <c r="AA10" s="36">
        <f t="shared" si="1"/>
        <v>226</v>
      </c>
      <c r="AB10" s="26">
        <v>5</v>
      </c>
    </row>
    <row r="11" spans="1:28" ht="30" customHeight="1" x14ac:dyDescent="0.35">
      <c r="A11" s="24">
        <v>10</v>
      </c>
      <c r="B11" s="26" t="s">
        <v>3</v>
      </c>
      <c r="C11" s="26" t="s">
        <v>27</v>
      </c>
      <c r="D11" s="34">
        <v>86</v>
      </c>
      <c r="E11" s="35">
        <v>9</v>
      </c>
      <c r="F11" s="35">
        <v>8</v>
      </c>
      <c r="G11" s="35">
        <v>7</v>
      </c>
      <c r="H11" s="35">
        <v>9</v>
      </c>
      <c r="I11" s="35">
        <v>0</v>
      </c>
      <c r="J11" s="35">
        <v>8</v>
      </c>
      <c r="K11" s="35">
        <v>6</v>
      </c>
      <c r="L11" s="35">
        <v>0</v>
      </c>
      <c r="M11" s="35">
        <v>0</v>
      </c>
      <c r="N11" s="35">
        <v>10</v>
      </c>
      <c r="O11" s="34">
        <f t="shared" si="2"/>
        <v>57</v>
      </c>
      <c r="P11" s="35">
        <v>8</v>
      </c>
      <c r="Q11" s="35">
        <v>0</v>
      </c>
      <c r="R11" s="35">
        <v>10</v>
      </c>
      <c r="S11" s="35">
        <v>5</v>
      </c>
      <c r="T11" s="35">
        <v>5</v>
      </c>
      <c r="U11" s="35">
        <v>10</v>
      </c>
      <c r="V11" s="35">
        <v>10</v>
      </c>
      <c r="W11" s="35">
        <v>0</v>
      </c>
      <c r="X11" s="35">
        <v>20</v>
      </c>
      <c r="Y11" s="35">
        <v>10</v>
      </c>
      <c r="Z11" s="34">
        <f t="shared" si="0"/>
        <v>78</v>
      </c>
      <c r="AA11" s="36">
        <f t="shared" si="1"/>
        <v>221</v>
      </c>
      <c r="AB11" s="26">
        <v>6</v>
      </c>
    </row>
    <row r="12" spans="1:28" ht="30" customHeight="1" x14ac:dyDescent="0.35">
      <c r="A12" s="24">
        <v>11</v>
      </c>
      <c r="B12" s="26" t="s">
        <v>2</v>
      </c>
      <c r="C12" s="26" t="s">
        <v>21</v>
      </c>
      <c r="D12" s="34">
        <v>71</v>
      </c>
      <c r="E12" s="35">
        <v>9</v>
      </c>
      <c r="F12" s="35">
        <v>8</v>
      </c>
      <c r="G12" s="35">
        <v>6</v>
      </c>
      <c r="H12" s="35">
        <v>9</v>
      </c>
      <c r="I12" s="35">
        <v>5</v>
      </c>
      <c r="J12" s="35">
        <v>10</v>
      </c>
      <c r="K12" s="35">
        <v>7</v>
      </c>
      <c r="L12" s="35">
        <v>9</v>
      </c>
      <c r="M12" s="35">
        <v>9</v>
      </c>
      <c r="N12" s="35">
        <v>8</v>
      </c>
      <c r="O12" s="34">
        <f t="shared" si="2"/>
        <v>80</v>
      </c>
      <c r="P12" s="35">
        <v>6</v>
      </c>
      <c r="Q12" s="35">
        <v>10</v>
      </c>
      <c r="R12" s="35">
        <v>10</v>
      </c>
      <c r="S12" s="35">
        <v>5</v>
      </c>
      <c r="T12" s="35">
        <v>5</v>
      </c>
      <c r="U12" s="35">
        <v>9</v>
      </c>
      <c r="V12" s="35">
        <v>10</v>
      </c>
      <c r="W12" s="35">
        <v>0</v>
      </c>
      <c r="X12" s="35">
        <v>0</v>
      </c>
      <c r="Y12" s="35">
        <v>8</v>
      </c>
      <c r="Z12" s="34">
        <f t="shared" si="0"/>
        <v>63</v>
      </c>
      <c r="AA12" s="36">
        <f t="shared" si="1"/>
        <v>214</v>
      </c>
      <c r="AB12" s="26">
        <v>7</v>
      </c>
    </row>
    <row r="13" spans="1:28" ht="30" customHeight="1" x14ac:dyDescent="0.35">
      <c r="A13" s="24">
        <v>5</v>
      </c>
      <c r="B13" s="26" t="s">
        <v>30</v>
      </c>
      <c r="C13" s="26" t="s">
        <v>31</v>
      </c>
      <c r="D13" s="34">
        <v>75</v>
      </c>
      <c r="E13" s="35">
        <v>8</v>
      </c>
      <c r="F13" s="35">
        <v>7</v>
      </c>
      <c r="G13" s="35">
        <v>0</v>
      </c>
      <c r="H13" s="35">
        <v>10</v>
      </c>
      <c r="I13" s="35">
        <v>6</v>
      </c>
      <c r="J13" s="35">
        <v>10</v>
      </c>
      <c r="K13" s="35">
        <v>5</v>
      </c>
      <c r="L13" s="35">
        <v>7</v>
      </c>
      <c r="M13" s="35">
        <v>6</v>
      </c>
      <c r="N13" s="35">
        <v>0</v>
      </c>
      <c r="O13" s="34">
        <f t="shared" si="2"/>
        <v>59</v>
      </c>
      <c r="P13" s="35">
        <v>0</v>
      </c>
      <c r="Q13" s="35">
        <v>9</v>
      </c>
      <c r="R13" s="35">
        <v>10</v>
      </c>
      <c r="S13" s="35">
        <v>5</v>
      </c>
      <c r="T13" s="35">
        <v>5</v>
      </c>
      <c r="U13" s="35">
        <v>0</v>
      </c>
      <c r="V13" s="35">
        <v>6</v>
      </c>
      <c r="W13" s="35">
        <v>10</v>
      </c>
      <c r="X13" s="35">
        <v>20</v>
      </c>
      <c r="Y13" s="35">
        <v>10</v>
      </c>
      <c r="Z13" s="34">
        <f t="shared" si="0"/>
        <v>75</v>
      </c>
      <c r="AA13" s="36">
        <f t="shared" si="1"/>
        <v>209</v>
      </c>
      <c r="AB13" s="26">
        <v>8</v>
      </c>
    </row>
    <row r="14" spans="1:28" ht="30" customHeight="1" x14ac:dyDescent="0.35">
      <c r="A14" s="24">
        <v>8</v>
      </c>
      <c r="B14" s="26" t="s">
        <v>0</v>
      </c>
      <c r="C14" s="26" t="s">
        <v>34</v>
      </c>
      <c r="D14" s="34">
        <v>74</v>
      </c>
      <c r="E14" s="35">
        <v>7</v>
      </c>
      <c r="F14" s="35">
        <v>9</v>
      </c>
      <c r="G14" s="35">
        <v>6</v>
      </c>
      <c r="H14" s="35">
        <v>8</v>
      </c>
      <c r="I14" s="35">
        <v>0</v>
      </c>
      <c r="J14" s="35">
        <v>8</v>
      </c>
      <c r="K14" s="35">
        <v>8</v>
      </c>
      <c r="L14" s="35">
        <v>6</v>
      </c>
      <c r="M14" s="35">
        <v>9</v>
      </c>
      <c r="N14" s="35">
        <v>9</v>
      </c>
      <c r="O14" s="34">
        <f t="shared" si="2"/>
        <v>70</v>
      </c>
      <c r="P14" s="35">
        <v>0</v>
      </c>
      <c r="Q14" s="35">
        <v>9</v>
      </c>
      <c r="R14" s="35">
        <v>10</v>
      </c>
      <c r="S14" s="35">
        <v>5</v>
      </c>
      <c r="T14" s="35">
        <v>5</v>
      </c>
      <c r="U14" s="35">
        <v>10</v>
      </c>
      <c r="V14" s="35">
        <v>10</v>
      </c>
      <c r="W14" s="35">
        <v>5</v>
      </c>
      <c r="X14" s="35">
        <v>0</v>
      </c>
      <c r="Y14" s="35">
        <v>10</v>
      </c>
      <c r="Z14" s="34">
        <f t="shared" si="0"/>
        <v>64</v>
      </c>
      <c r="AA14" s="36">
        <f t="shared" si="1"/>
        <v>208</v>
      </c>
      <c r="AB14" s="26">
        <v>9</v>
      </c>
    </row>
    <row r="15" spans="1:28" ht="30" customHeight="1" x14ac:dyDescent="0.35">
      <c r="A15" s="24">
        <v>2</v>
      </c>
      <c r="B15" s="26" t="s">
        <v>59</v>
      </c>
      <c r="C15" s="30" t="s">
        <v>35</v>
      </c>
      <c r="D15" s="34">
        <v>75</v>
      </c>
      <c r="E15" s="35">
        <v>8</v>
      </c>
      <c r="F15" s="35">
        <v>7</v>
      </c>
      <c r="G15" s="35">
        <v>3</v>
      </c>
      <c r="H15" s="35">
        <v>0</v>
      </c>
      <c r="I15" s="35">
        <v>0</v>
      </c>
      <c r="J15" s="35">
        <v>7</v>
      </c>
      <c r="K15" s="35">
        <v>5</v>
      </c>
      <c r="L15" s="35">
        <v>8</v>
      </c>
      <c r="M15" s="35">
        <v>9</v>
      </c>
      <c r="N15" s="35">
        <v>10</v>
      </c>
      <c r="O15" s="34">
        <f t="shared" si="2"/>
        <v>57</v>
      </c>
      <c r="P15" s="35">
        <v>7</v>
      </c>
      <c r="Q15" s="35">
        <v>9</v>
      </c>
      <c r="R15" s="35">
        <v>10</v>
      </c>
      <c r="S15" s="35">
        <v>5</v>
      </c>
      <c r="T15" s="35">
        <v>5</v>
      </c>
      <c r="U15" s="35">
        <v>8</v>
      </c>
      <c r="V15" s="35">
        <v>10</v>
      </c>
      <c r="W15" s="35">
        <v>10</v>
      </c>
      <c r="X15" s="35">
        <v>0</v>
      </c>
      <c r="Y15" s="35">
        <v>10</v>
      </c>
      <c r="Z15" s="34">
        <f t="shared" si="0"/>
        <v>74</v>
      </c>
      <c r="AA15" s="36">
        <f t="shared" si="1"/>
        <v>206</v>
      </c>
      <c r="AB15" s="26">
        <v>10</v>
      </c>
    </row>
    <row r="16" spans="1:28" ht="30" customHeight="1" x14ac:dyDescent="0.35">
      <c r="A16" s="24">
        <v>1</v>
      </c>
      <c r="B16" s="26" t="s">
        <v>4</v>
      </c>
      <c r="C16" s="26" t="s">
        <v>36</v>
      </c>
      <c r="D16" s="34">
        <v>76</v>
      </c>
      <c r="E16" s="35">
        <v>9</v>
      </c>
      <c r="F16" s="35">
        <v>8</v>
      </c>
      <c r="G16" s="35">
        <v>3</v>
      </c>
      <c r="H16" s="35">
        <v>7</v>
      </c>
      <c r="I16" s="35">
        <v>0</v>
      </c>
      <c r="J16" s="35">
        <v>0</v>
      </c>
      <c r="K16" s="35">
        <v>9</v>
      </c>
      <c r="L16" s="35">
        <v>9</v>
      </c>
      <c r="M16" s="35">
        <v>8</v>
      </c>
      <c r="N16" s="35">
        <v>10</v>
      </c>
      <c r="O16" s="34">
        <f t="shared" si="2"/>
        <v>63</v>
      </c>
      <c r="P16" s="35">
        <v>4</v>
      </c>
      <c r="Q16" s="35">
        <v>9</v>
      </c>
      <c r="R16" s="35">
        <v>8</v>
      </c>
      <c r="S16" s="35">
        <v>3</v>
      </c>
      <c r="T16" s="35">
        <v>5</v>
      </c>
      <c r="U16" s="35">
        <v>0</v>
      </c>
      <c r="V16" s="35">
        <v>9</v>
      </c>
      <c r="W16" s="35">
        <v>8</v>
      </c>
      <c r="X16" s="35">
        <v>0</v>
      </c>
      <c r="Y16" s="35">
        <v>10</v>
      </c>
      <c r="Z16" s="34">
        <f t="shared" si="0"/>
        <v>56</v>
      </c>
      <c r="AA16" s="36">
        <f t="shared" si="1"/>
        <v>195</v>
      </c>
      <c r="AB16" s="26">
        <v>11</v>
      </c>
    </row>
    <row r="17" spans="1:28" ht="30" customHeight="1" x14ac:dyDescent="0.35">
      <c r="A17" s="24">
        <v>7</v>
      </c>
      <c r="B17" s="26" t="s">
        <v>13</v>
      </c>
      <c r="C17" s="26" t="s">
        <v>25</v>
      </c>
      <c r="D17" s="34">
        <v>39</v>
      </c>
      <c r="E17" s="35">
        <v>0</v>
      </c>
      <c r="F17" s="35">
        <v>7</v>
      </c>
      <c r="G17" s="35">
        <v>5</v>
      </c>
      <c r="H17" s="35">
        <v>0</v>
      </c>
      <c r="I17" s="35">
        <v>0</v>
      </c>
      <c r="J17" s="35">
        <v>0</v>
      </c>
      <c r="K17" s="35">
        <v>6</v>
      </c>
      <c r="L17" s="35">
        <v>0</v>
      </c>
      <c r="M17" s="35">
        <v>0</v>
      </c>
      <c r="N17" s="35">
        <v>8</v>
      </c>
      <c r="O17" s="34">
        <f t="shared" si="2"/>
        <v>26</v>
      </c>
      <c r="P17" s="35">
        <v>8</v>
      </c>
      <c r="Q17" s="35">
        <v>0</v>
      </c>
      <c r="R17" s="35">
        <v>7</v>
      </c>
      <c r="S17" s="35">
        <v>5</v>
      </c>
      <c r="T17" s="35">
        <v>5</v>
      </c>
      <c r="U17" s="35">
        <v>0</v>
      </c>
      <c r="V17" s="35">
        <v>1</v>
      </c>
      <c r="W17" s="35">
        <v>10</v>
      </c>
      <c r="X17" s="35">
        <v>18</v>
      </c>
      <c r="Y17" s="35">
        <v>10</v>
      </c>
      <c r="Z17" s="34">
        <f t="shared" si="0"/>
        <v>64</v>
      </c>
      <c r="AA17" s="36">
        <f t="shared" si="1"/>
        <v>129</v>
      </c>
      <c r="AB17" s="26">
        <v>12</v>
      </c>
    </row>
    <row r="18" spans="1:28" ht="30" customHeight="1" x14ac:dyDescent="0.35">
      <c r="A18" s="24">
        <v>9</v>
      </c>
      <c r="B18" s="26" t="s">
        <v>7</v>
      </c>
      <c r="C18" s="26" t="s">
        <v>37</v>
      </c>
      <c r="D18" s="34">
        <v>22</v>
      </c>
      <c r="E18" s="35">
        <v>6</v>
      </c>
      <c r="F18" s="35">
        <v>6</v>
      </c>
      <c r="G18" s="35">
        <v>7</v>
      </c>
      <c r="H18" s="35">
        <v>0</v>
      </c>
      <c r="I18" s="35">
        <v>0</v>
      </c>
      <c r="J18" s="35">
        <v>10</v>
      </c>
      <c r="K18" s="35">
        <v>4</v>
      </c>
      <c r="L18" s="35">
        <v>0</v>
      </c>
      <c r="M18" s="35">
        <v>9</v>
      </c>
      <c r="N18" s="35">
        <v>5</v>
      </c>
      <c r="O18" s="34">
        <f t="shared" si="2"/>
        <v>47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4">
        <f t="shared" si="0"/>
        <v>0</v>
      </c>
      <c r="AA18" s="36">
        <f t="shared" si="1"/>
        <v>69</v>
      </c>
      <c r="AB18" s="26">
        <v>13</v>
      </c>
    </row>
    <row r="19" spans="1:28" ht="30" customHeight="1" x14ac:dyDescent="0.35">
      <c r="A19" s="24"/>
      <c r="B19" s="26"/>
      <c r="C19" s="26"/>
      <c r="D19" s="34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4">
        <f t="shared" ref="O19:O21" si="3">E19+F19+G19+H19+I19+J19+K19+L19+M19+N19</f>
        <v>0</v>
      </c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4">
        <f t="shared" ref="Z19:Z21" si="4">P19+Q19+R19+S19+T19+U19+V19+W19+X19+Y19</f>
        <v>0</v>
      </c>
      <c r="AA19" s="36">
        <f t="shared" ref="AA19:AA21" si="5">D19+O19+Z19</f>
        <v>0</v>
      </c>
      <c r="AB19" s="26"/>
    </row>
    <row r="20" spans="1:28" ht="30" customHeight="1" x14ac:dyDescent="0.35">
      <c r="A20" s="24"/>
      <c r="B20" s="26"/>
      <c r="C20" s="26"/>
      <c r="D20" s="34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4">
        <f t="shared" si="3"/>
        <v>0</v>
      </c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4">
        <f t="shared" si="4"/>
        <v>0</v>
      </c>
      <c r="AA20" s="36">
        <f t="shared" si="5"/>
        <v>0</v>
      </c>
      <c r="AB20" s="26"/>
    </row>
    <row r="21" spans="1:28" ht="30" customHeight="1" x14ac:dyDescent="0.35">
      <c r="A21" s="24"/>
      <c r="B21" s="26"/>
      <c r="C21" s="26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4">
        <f t="shared" si="3"/>
        <v>0</v>
      </c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4">
        <f t="shared" si="4"/>
        <v>0</v>
      </c>
      <c r="AA21" s="36">
        <f t="shared" si="5"/>
        <v>0</v>
      </c>
      <c r="AB21" s="26"/>
    </row>
  </sheetData>
  <sortState ref="A6:AB18">
    <sortCondition ref="AB6:AB18"/>
  </sortState>
  <mergeCells count="6">
    <mergeCell ref="A1:AB2"/>
    <mergeCell ref="AB4:AB5"/>
    <mergeCell ref="C4:C5"/>
    <mergeCell ref="B4:B5"/>
    <mergeCell ref="A4:A5"/>
    <mergeCell ref="D4:AA4"/>
  </mergeCells>
  <pageMargins left="0.23622047244094491" right="0.23622047244094491" top="0.78740157480314965" bottom="0.78740157480314965" header="0.31496062992125984" footer="0.31496062992125984"/>
  <pageSetup paperSize="9" scale="73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"/>
  <sheetViews>
    <sheetView tabSelected="1" topLeftCell="A4" workbookViewId="0">
      <selection activeCell="J19" sqref="J19"/>
    </sheetView>
  </sheetViews>
  <sheetFormatPr defaultRowHeight="14.5" x14ac:dyDescent="0.35"/>
  <cols>
    <col min="1" max="1" width="6.81640625" customWidth="1"/>
    <col min="2" max="2" width="20.453125" customWidth="1"/>
    <col min="3" max="3" width="27.7265625" bestFit="1" customWidth="1"/>
    <col min="4" max="19" width="5.7265625" customWidth="1"/>
    <col min="20" max="20" width="10.1796875" bestFit="1" customWidth="1"/>
    <col min="21" max="21" width="9.1796875" bestFit="1" customWidth="1"/>
  </cols>
  <sheetData>
    <row r="1" spans="1:21" x14ac:dyDescent="0.35">
      <c r="A1" s="51" t="s">
        <v>58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1" x14ac:dyDescent="0.3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4" spans="1:21" ht="19.5" customHeight="1" x14ac:dyDescent="0.45">
      <c r="A4" s="65" t="s">
        <v>47</v>
      </c>
      <c r="B4" s="67" t="s">
        <v>19</v>
      </c>
      <c r="C4" s="67" t="s">
        <v>20</v>
      </c>
      <c r="D4" s="49" t="s">
        <v>55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69" t="s">
        <v>54</v>
      </c>
    </row>
    <row r="5" spans="1:21" ht="214" x14ac:dyDescent="0.35">
      <c r="A5" s="66"/>
      <c r="B5" s="68"/>
      <c r="C5" s="68"/>
      <c r="D5" s="28" t="s">
        <v>79</v>
      </c>
      <c r="E5" s="28" t="s">
        <v>80</v>
      </c>
      <c r="F5" s="28" t="s">
        <v>62</v>
      </c>
      <c r="G5" s="28" t="s">
        <v>81</v>
      </c>
      <c r="H5" s="28" t="s">
        <v>82</v>
      </c>
      <c r="I5" s="28" t="s">
        <v>83</v>
      </c>
      <c r="J5" s="28" t="s">
        <v>84</v>
      </c>
      <c r="K5" s="28" t="s">
        <v>85</v>
      </c>
      <c r="L5" s="28" t="s">
        <v>86</v>
      </c>
      <c r="M5" s="27" t="s">
        <v>51</v>
      </c>
      <c r="N5" s="28" t="s">
        <v>87</v>
      </c>
      <c r="O5" s="28" t="s">
        <v>62</v>
      </c>
      <c r="P5" s="28" t="s">
        <v>88</v>
      </c>
      <c r="Q5" s="28" t="s">
        <v>89</v>
      </c>
      <c r="R5" s="28" t="s">
        <v>90</v>
      </c>
      <c r="S5" s="27" t="s">
        <v>52</v>
      </c>
      <c r="T5" s="27" t="s">
        <v>53</v>
      </c>
      <c r="U5" s="66"/>
    </row>
    <row r="6" spans="1:21" ht="15.5" x14ac:dyDescent="0.35">
      <c r="A6" s="31">
        <v>6</v>
      </c>
      <c r="B6" s="32" t="s">
        <v>14</v>
      </c>
      <c r="C6" s="33" t="s">
        <v>44</v>
      </c>
      <c r="D6" s="33">
        <v>8</v>
      </c>
      <c r="E6" s="33">
        <v>7</v>
      </c>
      <c r="F6" s="33">
        <v>9</v>
      </c>
      <c r="G6" s="33">
        <v>10</v>
      </c>
      <c r="H6" s="33">
        <v>8</v>
      </c>
      <c r="I6" s="33">
        <v>8</v>
      </c>
      <c r="J6" s="33">
        <v>8</v>
      </c>
      <c r="K6" s="33">
        <v>9</v>
      </c>
      <c r="L6" s="33">
        <v>14</v>
      </c>
      <c r="M6" s="37">
        <f t="shared" ref="M6:M11" si="0">D6+E6+F6+G6+H6+I6+J6+K6+L6</f>
        <v>81</v>
      </c>
      <c r="N6" s="33">
        <v>7</v>
      </c>
      <c r="O6" s="33">
        <v>10</v>
      </c>
      <c r="P6" s="33">
        <v>10</v>
      </c>
      <c r="Q6" s="33">
        <v>6</v>
      </c>
      <c r="R6" s="33">
        <v>10</v>
      </c>
      <c r="S6" s="37">
        <f t="shared" ref="S6:S11" si="1">N6+O6+P6+Q6+R6</f>
        <v>43</v>
      </c>
      <c r="T6" s="38">
        <f t="shared" ref="T6:T11" si="2">M6+S6</f>
        <v>124</v>
      </c>
      <c r="U6" s="33">
        <v>1</v>
      </c>
    </row>
    <row r="7" spans="1:21" ht="15.5" x14ac:dyDescent="0.35">
      <c r="A7" s="31">
        <v>2</v>
      </c>
      <c r="B7" s="32" t="s">
        <v>15</v>
      </c>
      <c r="C7" s="33" t="s">
        <v>45</v>
      </c>
      <c r="D7" s="33">
        <v>8</v>
      </c>
      <c r="E7" s="33">
        <v>6</v>
      </c>
      <c r="F7" s="33">
        <v>7</v>
      </c>
      <c r="G7" s="33">
        <v>10</v>
      </c>
      <c r="H7" s="33">
        <v>9</v>
      </c>
      <c r="I7" s="33">
        <v>8</v>
      </c>
      <c r="J7" s="33">
        <v>10</v>
      </c>
      <c r="K7" s="33">
        <v>0</v>
      </c>
      <c r="L7" s="33">
        <v>19</v>
      </c>
      <c r="M7" s="37">
        <f t="shared" si="0"/>
        <v>77</v>
      </c>
      <c r="N7" s="33">
        <v>8</v>
      </c>
      <c r="O7" s="33">
        <v>10</v>
      </c>
      <c r="P7" s="33">
        <v>8</v>
      </c>
      <c r="Q7" s="33">
        <v>8</v>
      </c>
      <c r="R7" s="33">
        <v>10</v>
      </c>
      <c r="S7" s="37">
        <f t="shared" si="1"/>
        <v>44</v>
      </c>
      <c r="T7" s="38">
        <f t="shared" si="2"/>
        <v>121</v>
      </c>
      <c r="U7" s="33">
        <v>2</v>
      </c>
    </row>
    <row r="8" spans="1:21" ht="15.5" x14ac:dyDescent="0.35">
      <c r="A8" s="31">
        <v>4</v>
      </c>
      <c r="B8" s="32" t="s">
        <v>40</v>
      </c>
      <c r="C8" s="33" t="s">
        <v>41</v>
      </c>
      <c r="D8" s="33">
        <v>10</v>
      </c>
      <c r="E8" s="33">
        <v>8</v>
      </c>
      <c r="F8" s="33">
        <v>6</v>
      </c>
      <c r="G8" s="33">
        <v>10</v>
      </c>
      <c r="H8" s="33">
        <v>9</v>
      </c>
      <c r="I8" s="33">
        <v>10</v>
      </c>
      <c r="J8" s="33">
        <v>10</v>
      </c>
      <c r="K8" s="33">
        <v>10</v>
      </c>
      <c r="L8" s="33">
        <v>0</v>
      </c>
      <c r="M8" s="37">
        <f t="shared" si="0"/>
        <v>73</v>
      </c>
      <c r="N8" s="33">
        <v>10</v>
      </c>
      <c r="O8" s="33">
        <v>8</v>
      </c>
      <c r="P8" s="33">
        <v>9</v>
      </c>
      <c r="Q8" s="33">
        <v>10</v>
      </c>
      <c r="R8" s="33">
        <v>10</v>
      </c>
      <c r="S8" s="37">
        <f t="shared" si="1"/>
        <v>47</v>
      </c>
      <c r="T8" s="38">
        <f t="shared" si="2"/>
        <v>120</v>
      </c>
      <c r="U8" s="33">
        <v>3</v>
      </c>
    </row>
    <row r="9" spans="1:21" ht="15.5" x14ac:dyDescent="0.35">
      <c r="A9" s="31">
        <v>5</v>
      </c>
      <c r="B9" s="32" t="s">
        <v>18</v>
      </c>
      <c r="C9" s="33" t="s">
        <v>43</v>
      </c>
      <c r="D9" s="33">
        <v>10</v>
      </c>
      <c r="E9" s="33">
        <v>4</v>
      </c>
      <c r="F9" s="33">
        <v>6</v>
      </c>
      <c r="G9" s="33">
        <v>10</v>
      </c>
      <c r="H9" s="33">
        <v>9</v>
      </c>
      <c r="I9" s="33">
        <v>7</v>
      </c>
      <c r="J9" s="33">
        <v>10</v>
      </c>
      <c r="K9" s="33">
        <v>10</v>
      </c>
      <c r="L9" s="33">
        <v>0</v>
      </c>
      <c r="M9" s="37">
        <f t="shared" si="0"/>
        <v>66</v>
      </c>
      <c r="N9" s="33">
        <v>5</v>
      </c>
      <c r="O9" s="33">
        <v>7</v>
      </c>
      <c r="P9" s="33">
        <v>9</v>
      </c>
      <c r="Q9" s="33">
        <v>8</v>
      </c>
      <c r="R9" s="33">
        <v>10</v>
      </c>
      <c r="S9" s="37">
        <f t="shared" si="1"/>
        <v>39</v>
      </c>
      <c r="T9" s="38">
        <f t="shared" si="2"/>
        <v>105</v>
      </c>
      <c r="U9" s="33">
        <v>4</v>
      </c>
    </row>
    <row r="10" spans="1:21" ht="15.5" x14ac:dyDescent="0.35">
      <c r="A10" s="31">
        <v>3</v>
      </c>
      <c r="B10" s="32" t="s">
        <v>16</v>
      </c>
      <c r="C10" s="33" t="s">
        <v>46</v>
      </c>
      <c r="D10" s="33">
        <v>0</v>
      </c>
      <c r="E10" s="33">
        <v>8</v>
      </c>
      <c r="F10" s="33">
        <v>7</v>
      </c>
      <c r="G10" s="33">
        <v>8</v>
      </c>
      <c r="H10" s="33">
        <v>5</v>
      </c>
      <c r="I10" s="33">
        <v>6</v>
      </c>
      <c r="J10" s="33">
        <v>10</v>
      </c>
      <c r="K10" s="33">
        <v>9</v>
      </c>
      <c r="L10" s="33">
        <v>0</v>
      </c>
      <c r="M10" s="37">
        <f t="shared" si="0"/>
        <v>53</v>
      </c>
      <c r="N10" s="33">
        <v>10</v>
      </c>
      <c r="O10" s="33">
        <v>8</v>
      </c>
      <c r="P10" s="33">
        <v>10</v>
      </c>
      <c r="Q10" s="33">
        <v>9</v>
      </c>
      <c r="R10" s="33">
        <v>10</v>
      </c>
      <c r="S10" s="37">
        <f t="shared" si="1"/>
        <v>47</v>
      </c>
      <c r="T10" s="38">
        <f t="shared" si="2"/>
        <v>100</v>
      </c>
      <c r="U10" s="33">
        <v>5</v>
      </c>
    </row>
    <row r="11" spans="1:21" ht="15.5" x14ac:dyDescent="0.35">
      <c r="A11" s="31">
        <v>1</v>
      </c>
      <c r="B11" s="32" t="s">
        <v>17</v>
      </c>
      <c r="C11" s="33" t="s">
        <v>42</v>
      </c>
      <c r="D11" s="33">
        <v>8</v>
      </c>
      <c r="E11" s="33">
        <v>8</v>
      </c>
      <c r="F11" s="33">
        <v>5</v>
      </c>
      <c r="G11" s="33">
        <v>6</v>
      </c>
      <c r="H11" s="33">
        <v>5</v>
      </c>
      <c r="I11" s="33">
        <v>0</v>
      </c>
      <c r="J11" s="33">
        <v>9</v>
      </c>
      <c r="K11" s="33">
        <v>5</v>
      </c>
      <c r="L11" s="33">
        <v>18</v>
      </c>
      <c r="M11" s="37">
        <f t="shared" si="0"/>
        <v>64</v>
      </c>
      <c r="N11" s="33">
        <v>0</v>
      </c>
      <c r="O11" s="33">
        <v>8</v>
      </c>
      <c r="P11" s="33">
        <v>6</v>
      </c>
      <c r="Q11" s="33">
        <v>8</v>
      </c>
      <c r="R11" s="33">
        <v>10</v>
      </c>
      <c r="S11" s="37">
        <f t="shared" si="1"/>
        <v>32</v>
      </c>
      <c r="T11" s="38">
        <f t="shared" si="2"/>
        <v>96</v>
      </c>
      <c r="U11" s="33">
        <v>6</v>
      </c>
    </row>
  </sheetData>
  <sortState ref="A6:U11">
    <sortCondition ref="U6:U11"/>
  </sortState>
  <mergeCells count="6">
    <mergeCell ref="D4:T4"/>
    <mergeCell ref="A1:U2"/>
    <mergeCell ref="A4:A5"/>
    <mergeCell ref="B4:B5"/>
    <mergeCell ref="C4:C5"/>
    <mergeCell ref="U4:U5"/>
  </mergeCells>
  <pageMargins left="0.23622047244094491" right="0.23622047244094491" top="0.78740157480314965" bottom="0.78740157480314965" header="0.31496062992125984" footer="0.31496062992125984"/>
  <pageSetup paperSize="9" scale="86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ZPU-S</vt:lpstr>
      <vt:lpstr>ZPU-1</vt:lpstr>
      <vt:lpstr>Výsledková listina ZPU-S</vt:lpstr>
      <vt:lpstr>Výsledková listina ZPU-1</vt:lpstr>
      <vt:lpstr>Výsledková listina ZPU-S podrob</vt:lpstr>
      <vt:lpstr>Výsledková listina ZPU-1 podrob</vt:lpstr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 Kasl</dc:creator>
  <cp:lastModifiedBy>Alenka</cp:lastModifiedBy>
  <cp:lastPrinted>2017-09-16T13:18:00Z</cp:lastPrinted>
  <dcterms:created xsi:type="dcterms:W3CDTF">2017-09-07T08:18:31Z</dcterms:created>
  <dcterms:modified xsi:type="dcterms:W3CDTF">2017-09-16T18:58:53Z</dcterms:modified>
</cp:coreProperties>
</file>