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let\Desktop\"/>
    </mc:Choice>
  </mc:AlternateContent>
  <xr:revisionPtr revIDLastSave="0" documentId="13_ncr:1_{3E09AE16-25F5-4D19-92CF-C7667BF45232}" xr6:coauthVersionLast="43" xr6:coauthVersionMax="43" xr10:uidLastSave="{00000000-0000-0000-0000-000000000000}"/>
  <bookViews>
    <workbookView xWindow="-120" yWindow="-120" windowWidth="29040" windowHeight="15840" tabRatio="809" activeTab="2" xr2:uid="{00000000-000D-0000-FFFF-FFFF00000000}"/>
  </bookViews>
  <sheets>
    <sheet name="ZZO SUMA" sheetId="5" r:id="rId1"/>
    <sheet name="ZM SUMA" sheetId="10" r:id="rId2"/>
    <sheet name="ZVV 1 SUMA" sheetId="13" r:id="rId3"/>
    <sheet name="ZVV 2 SUMA" sheetId="16" r:id="rId4"/>
    <sheet name="ZZO2" sheetId="17" r:id="rId5"/>
  </sheets>
  <definedNames>
    <definedName name="_xlnm.Print_Area" localSheetId="1">'ZM SUMA'!$A$1:$V$12</definedName>
    <definedName name="_xlnm.Print_Area" localSheetId="2">'ZVV 1 SUMA'!$A$1:$AF$16</definedName>
    <definedName name="_xlnm.Print_Area" localSheetId="3">'ZVV 2 SUMA'!$A$1:$AF$11</definedName>
    <definedName name="_xlnm.Print_Area" localSheetId="0">'ZZO SUMA'!$A$1:$O$16</definedName>
    <definedName name="_xlnm.Print_Area" localSheetId="4">ZZO2!$A$1:$S$16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16" l="1"/>
  <c r="S8" i="16"/>
  <c r="AE8" i="16" l="1"/>
  <c r="R16" i="17"/>
  <c r="R15" i="17"/>
  <c r="R14" i="17"/>
  <c r="R13" i="17"/>
  <c r="R12" i="17"/>
  <c r="R11" i="17"/>
  <c r="R8" i="17"/>
  <c r="R9" i="17"/>
  <c r="R6" i="17"/>
  <c r="R7" i="17"/>
  <c r="R3" i="17"/>
  <c r="R10" i="17"/>
  <c r="R5" i="17"/>
  <c r="R4" i="17"/>
  <c r="S7" i="16"/>
  <c r="N8" i="5"/>
  <c r="S6" i="16"/>
  <c r="N16" i="5"/>
  <c r="N15" i="5"/>
  <c r="N14" i="5"/>
  <c r="N13" i="5"/>
  <c r="N12" i="5"/>
  <c r="N11" i="5"/>
  <c r="N7" i="5"/>
  <c r="S6" i="13"/>
  <c r="N9" i="10"/>
  <c r="AD3" i="13"/>
  <c r="S3" i="13"/>
  <c r="AD16" i="13"/>
  <c r="S16" i="13"/>
  <c r="AD15" i="13"/>
  <c r="S15" i="13"/>
  <c r="AD14" i="13"/>
  <c r="S14" i="13"/>
  <c r="T4" i="10"/>
  <c r="N4" i="10"/>
  <c r="N6" i="5"/>
  <c r="S11" i="13"/>
  <c r="T7" i="10"/>
  <c r="N7" i="10"/>
  <c r="T10" i="10"/>
  <c r="N10" i="10"/>
  <c r="N3" i="10"/>
  <c r="T3" i="10"/>
  <c r="N5" i="10"/>
  <c r="T12" i="10"/>
  <c r="N12" i="10"/>
  <c r="T9" i="10"/>
  <c r="T11" i="10"/>
  <c r="N11" i="10"/>
  <c r="T6" i="10"/>
  <c r="N6" i="10"/>
  <c r="T5" i="10"/>
  <c r="T8" i="10"/>
  <c r="N8" i="10"/>
  <c r="AD5" i="13"/>
  <c r="S5" i="13"/>
  <c r="AD8" i="13"/>
  <c r="S8" i="13"/>
  <c r="AD9" i="13"/>
  <c r="S9" i="13"/>
  <c r="AD13" i="13"/>
  <c r="S13" i="13"/>
  <c r="AD10" i="13"/>
  <c r="S10" i="13"/>
  <c r="AD4" i="13"/>
  <c r="S4" i="13"/>
  <c r="AD7" i="13"/>
  <c r="S7" i="13"/>
  <c r="AD6" i="13"/>
  <c r="AD11" i="13"/>
  <c r="AD12" i="13"/>
  <c r="S12" i="13"/>
  <c r="AD11" i="16"/>
  <c r="S11" i="16"/>
  <c r="AD5" i="16"/>
  <c r="S5" i="16"/>
  <c r="AD9" i="16"/>
  <c r="S9" i="16"/>
  <c r="AD10" i="16"/>
  <c r="S10" i="16"/>
  <c r="AD6" i="16"/>
  <c r="AD7" i="16"/>
  <c r="AD3" i="16"/>
  <c r="S3" i="16"/>
  <c r="AD4" i="16"/>
  <c r="S4" i="16"/>
  <c r="N3" i="5"/>
  <c r="N9" i="5"/>
  <c r="N4" i="5"/>
  <c r="N5" i="5"/>
  <c r="N10" i="5"/>
  <c r="N2" i="5"/>
  <c r="U5" i="10" l="1"/>
  <c r="AE6" i="16"/>
  <c r="AE13" i="13"/>
  <c r="U9" i="10"/>
  <c r="AE3" i="16"/>
  <c r="U8" i="10"/>
  <c r="AE4" i="13"/>
  <c r="AE12" i="13"/>
  <c r="U10" i="10"/>
  <c r="AE9" i="16"/>
  <c r="AE7" i="16"/>
  <c r="AE11" i="13"/>
  <c r="AE7" i="13"/>
  <c r="AE9" i="13"/>
  <c r="AE4" i="16"/>
  <c r="AE5" i="16"/>
  <c r="AE10" i="16"/>
  <c r="AE11" i="16"/>
  <c r="AE16" i="13"/>
  <c r="AE15" i="13"/>
  <c r="AE14" i="13"/>
  <c r="AE10" i="13"/>
  <c r="AE6" i="13"/>
  <c r="AE5" i="13"/>
  <c r="AE8" i="13"/>
  <c r="AE3" i="13"/>
  <c r="U11" i="10"/>
  <c r="U3" i="10"/>
  <c r="U12" i="10"/>
  <c r="U7" i="10"/>
  <c r="U4" i="10"/>
  <c r="U6" i="10"/>
</calcChain>
</file>

<file path=xl/sharedStrings.xml><?xml version="1.0" encoding="utf-8"?>
<sst xmlns="http://schemas.openxmlformats.org/spreadsheetml/2006/main" count="248" uniqueCount="128">
  <si>
    <t>STARTOVNÍ ČÍSLO</t>
  </si>
  <si>
    <t>JMÉNO PSOVODA</t>
  </si>
  <si>
    <t>JMÉNO PSA</t>
  </si>
  <si>
    <t>PLEMENO</t>
  </si>
  <si>
    <t>PACHOVÉ PRÁCE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</si>
  <si>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</si>
  <si>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</si>
  <si>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</si>
  <si>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</si>
  <si>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</si>
  <si>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</si>
  <si>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</si>
  <si>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označení pomocníka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</si>
  <si>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</si>
  <si>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</si>
  <si>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</si>
  <si>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</si>
  <si>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</si>
  <si>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</si>
  <si>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</si>
  <si>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dlouhodobé odložení</t>
  </si>
  <si>
    <t>OBRANA</t>
  </si>
  <si>
    <t>průzkum terénu</t>
  </si>
  <si>
    <t>přepadení psovoda</t>
  </si>
  <si>
    <t>zadržení pomocníka</t>
  </si>
  <si>
    <t>zkouška odvahy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</si>
  <si>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</si>
  <si>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</si>
  <si>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</si>
  <si>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</si>
  <si>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</si>
  <si>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</si>
  <si>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</si>
  <si>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</si>
  <si>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</si>
  <si>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</si>
  <si>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</si>
  <si>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</si>
  <si>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</si>
  <si>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</si>
  <si>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</si>
  <si>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</si>
  <si>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 na vodítku</t>
  </si>
  <si>
    <t>sedni, lehni na vodítku</t>
  </si>
  <si>
    <t>za pochodu odl.vleže</t>
  </si>
  <si>
    <t>Celkem body</t>
  </si>
  <si>
    <t>Pořadí</t>
  </si>
  <si>
    <t>NO</t>
  </si>
  <si>
    <t>pes</t>
  </si>
  <si>
    <t>POSLUŠNOST ZZO2</t>
  </si>
  <si>
    <t>fena</t>
  </si>
  <si>
    <t>Beroun</t>
  </si>
  <si>
    <t>Věra</t>
  </si>
  <si>
    <t>Weber</t>
  </si>
  <si>
    <t>Ledčice</t>
  </si>
  <si>
    <t>Cerbeross Kaskaro</t>
  </si>
  <si>
    <t>Kratochvíl</t>
  </si>
  <si>
    <t>Jindřich</t>
  </si>
  <si>
    <t>Rocky</t>
  </si>
  <si>
    <t>RTW</t>
  </si>
  <si>
    <t>Komárov</t>
  </si>
  <si>
    <t>Koblenc</t>
  </si>
  <si>
    <t>Pavel</t>
  </si>
  <si>
    <t>Ciro Pavevy z Vokovic</t>
  </si>
  <si>
    <t>Mayer</t>
  </si>
  <si>
    <t>Django bez PP</t>
  </si>
  <si>
    <t>Zdice</t>
  </si>
  <si>
    <t>Lety</t>
  </si>
  <si>
    <t>Lorenzová</t>
  </si>
  <si>
    <t>Jaroslava</t>
  </si>
  <si>
    <t>Aini Ginger Storm</t>
  </si>
  <si>
    <t>BOM</t>
  </si>
  <si>
    <t>Jinonice</t>
  </si>
  <si>
    <t xml:space="preserve">Šubrtová </t>
  </si>
  <si>
    <t>Marie</t>
  </si>
  <si>
    <t>Yukon z Ditčina dvora</t>
  </si>
  <si>
    <t>Vanžurová</t>
  </si>
  <si>
    <t>Alena</t>
  </si>
  <si>
    <t>Winner z Gargamellu</t>
  </si>
  <si>
    <t>Štastný</t>
  </si>
  <si>
    <t>Josef</t>
  </si>
  <si>
    <t>Xawo z Mnichovy zahrady</t>
  </si>
  <si>
    <t>Kácov</t>
  </si>
  <si>
    <t>Žaloudek</t>
  </si>
  <si>
    <t>Břetislav</t>
  </si>
  <si>
    <t>Amiga z Žaloudkova dvora</t>
  </si>
  <si>
    <t>Stráž pod Ralskem</t>
  </si>
  <si>
    <t>Klauser</t>
  </si>
  <si>
    <t>Amálka Day Bright</t>
  </si>
  <si>
    <t>AST</t>
  </si>
  <si>
    <t>KAST</t>
  </si>
  <si>
    <t>Janeba</t>
  </si>
  <si>
    <t>René</t>
  </si>
  <si>
    <t>Domingo z Granátové zahrady</t>
  </si>
  <si>
    <t>Vokounová</t>
  </si>
  <si>
    <t>Michaela</t>
  </si>
  <si>
    <t>Alia Zorro Pettit Surprise</t>
  </si>
  <si>
    <t>BOC</t>
  </si>
  <si>
    <t>BCCCZ</t>
  </si>
  <si>
    <t>Kostíková</t>
  </si>
  <si>
    <t>Aneta</t>
  </si>
  <si>
    <t>Dusty</t>
  </si>
  <si>
    <t>LB</t>
  </si>
  <si>
    <t>Fantagira z Granátové zahrady</t>
  </si>
  <si>
    <t>Lorenc</t>
  </si>
  <si>
    <t>Michal</t>
  </si>
  <si>
    <t>Jessie</t>
  </si>
  <si>
    <t>KŘ</t>
  </si>
  <si>
    <t>Suchopár</t>
  </si>
  <si>
    <t>Daniel</t>
  </si>
  <si>
    <t>Dexter od Zrzavé dračice</t>
  </si>
  <si>
    <t>Vlašim</t>
  </si>
  <si>
    <t>Janebová</t>
  </si>
  <si>
    <t>Anna</t>
  </si>
  <si>
    <t>Iron Gold z Jirkova dvora</t>
  </si>
  <si>
    <t>Roman</t>
  </si>
  <si>
    <t>Iks Jipo-ME</t>
  </si>
  <si>
    <t>Pešková</t>
  </si>
  <si>
    <t>Kamila</t>
  </si>
  <si>
    <t>Balli z Vendrynského dvora</t>
  </si>
  <si>
    <t>CMC</t>
  </si>
  <si>
    <t>Plecháčová</t>
  </si>
  <si>
    <t>Iveta</t>
  </si>
  <si>
    <t>Arthur Dan´s Wind</t>
  </si>
  <si>
    <t>Mixánková</t>
  </si>
  <si>
    <t>Šárka</t>
  </si>
  <si>
    <t>Delghádo Ethen</t>
  </si>
  <si>
    <t>Lázně Libverda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</si>
</sst>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_K_č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color indexed="56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trike/>
      <sz val="10"/>
      <name val="Arial CE"/>
      <charset val="238"/>
    </font>
    <font>
      <b/>
      <sz val="10"/>
      <color rgb="FF0000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7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0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top" textRotation="255"/>
    </xf>
    <xf numFmtId="0" fontId="5" fillId="2" borderId="11" xfId="0" applyFont="1" applyFill="1" applyBorder="1" applyAlignment="1">
      <alignment vertical="top" textRotation="255"/>
    </xf>
    <xf numFmtId="0" fontId="5" fillId="2" borderId="12" xfId="0" applyFont="1" applyFill="1" applyBorder="1" applyAlignment="1">
      <alignment vertical="top" textRotation="255"/>
    </xf>
    <xf numFmtId="0" fontId="5" fillId="2" borderId="13" xfId="0" applyFont="1" applyFill="1" applyBorder="1" applyAlignment="1">
      <alignment vertical="top" textRotation="255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top" textRotation="255"/>
    </xf>
    <xf numFmtId="0" fontId="4" fillId="2" borderId="19" xfId="0" applyFont="1" applyFill="1" applyBorder="1" applyAlignment="1">
      <alignment vertical="top" textRotation="255"/>
    </xf>
    <xf numFmtId="0" fontId="4" fillId="2" borderId="20" xfId="0" applyFont="1" applyFill="1" applyBorder="1" applyAlignment="1">
      <alignment vertical="top" textRotation="255"/>
    </xf>
    <xf numFmtId="0" fontId="0" fillId="2" borderId="21" xfId="0" applyFill="1" applyBorder="1"/>
    <xf numFmtId="0" fontId="0" fillId="2" borderId="22" xfId="0" applyFill="1" applyBorder="1"/>
    <xf numFmtId="165" fontId="4" fillId="2" borderId="23" xfId="0" applyNumberFormat="1" applyFont="1" applyFill="1" applyBorder="1" applyAlignment="1">
      <alignment vertical="top" textRotation="255"/>
    </xf>
    <xf numFmtId="165" fontId="4" fillId="2" borderId="24" xfId="0" applyNumberFormat="1" applyFont="1" applyFill="1" applyBorder="1" applyAlignment="1">
      <alignment horizontal="right" vertical="justify" textRotation="255"/>
    </xf>
    <xf numFmtId="0" fontId="0" fillId="2" borderId="25" xfId="0" applyFill="1" applyBorder="1"/>
    <xf numFmtId="0" fontId="0" fillId="2" borderId="26" xfId="0" applyFill="1" applyBorder="1"/>
    <xf numFmtId="0" fontId="4" fillId="3" borderId="27" xfId="0" applyFont="1" applyFill="1" applyBorder="1" applyAlignment="1">
      <alignment vertical="top" textRotation="255"/>
    </xf>
    <xf numFmtId="0" fontId="4" fillId="3" borderId="2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top" textRotation="255"/>
    </xf>
    <xf numFmtId="0" fontId="4" fillId="3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vertical="top" textRotation="255"/>
    </xf>
    <xf numFmtId="0" fontId="4" fillId="4" borderId="31" xfId="0" applyFont="1" applyFill="1" applyBorder="1" applyAlignment="1">
      <alignment horizontal="center" vertical="center"/>
    </xf>
    <xf numFmtId="16" fontId="0" fillId="0" borderId="0" xfId="0" applyNumberFormat="1"/>
    <xf numFmtId="49" fontId="4" fillId="2" borderId="15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3" borderId="29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top" textRotation="255"/>
    </xf>
    <xf numFmtId="0" fontId="0" fillId="2" borderId="1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/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3" xfId="0" applyBorder="1"/>
    <xf numFmtId="164" fontId="0" fillId="0" borderId="0" xfId="1" applyFont="1"/>
    <xf numFmtId="0" fontId="9" fillId="0" borderId="4" xfId="0" applyFont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top" textRotation="255"/>
    </xf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top" textRotation="255"/>
    </xf>
    <xf numFmtId="0" fontId="3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top" textRotation="255"/>
    </xf>
    <xf numFmtId="0" fontId="0" fillId="2" borderId="22" xfId="0" applyFill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top" textRotation="255"/>
    </xf>
    <xf numFmtId="0" fontId="0" fillId="2" borderId="51" xfId="0" applyFill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/>
    <xf numFmtId="0" fontId="4" fillId="0" borderId="3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2" borderId="10" xfId="0" applyFont="1" applyFill="1" applyBorder="1" applyAlignment="1">
      <alignment vertical="top" textRotation="255"/>
    </xf>
    <xf numFmtId="0" fontId="10" fillId="2" borderId="12" xfId="0" applyFont="1" applyFill="1" applyBorder="1" applyAlignment="1">
      <alignment vertical="top" textRotation="255"/>
    </xf>
    <xf numFmtId="0" fontId="4" fillId="0" borderId="1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4" fillId="5" borderId="62" xfId="0" applyFont="1" applyFill="1" applyBorder="1" applyAlignment="1">
      <alignment vertical="top" textRotation="255"/>
    </xf>
    <xf numFmtId="0" fontId="4" fillId="5" borderId="31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0" fontId="11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2" borderId="67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46" xfId="0" applyNumberFormat="1" applyFont="1" applyFill="1" applyBorder="1" applyAlignment="1">
      <alignment horizontal="center" vertical="center"/>
    </xf>
    <xf numFmtId="49" fontId="7" fillId="4" borderId="2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4" fillId="4" borderId="6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top" textRotation="255"/>
    </xf>
    <xf numFmtId="0" fontId="5" fillId="2" borderId="18" xfId="0" applyFont="1" applyFill="1" applyBorder="1" applyAlignment="1">
      <alignment vertical="top" textRotation="255"/>
    </xf>
    <xf numFmtId="0" fontId="5" fillId="2" borderId="70" xfId="0" applyFont="1" applyFill="1" applyBorder="1" applyAlignment="1">
      <alignment vertical="top" textRotation="255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4" fillId="0" borderId="52" xfId="0" applyFont="1" applyBorder="1" applyAlignment="1">
      <alignment horizontal="center"/>
    </xf>
    <xf numFmtId="0" fontId="6" fillId="4" borderId="54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/>
    <xf numFmtId="0" fontId="14" fillId="0" borderId="4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20" fillId="0" borderId="4" xfId="0" applyFont="1" applyBorder="1"/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6" fillId="5" borderId="66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0" fillId="0" borderId="4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1" fillId="0" borderId="5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0" fillId="0" borderId="45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1" fillId="0" borderId="4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/>
    </xf>
    <xf numFmtId="0" fontId="14" fillId="0" borderId="0" xfId="0" applyFont="1"/>
    <xf numFmtId="0" fontId="4" fillId="2" borderId="74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vertical="top" textRotation="255"/>
    </xf>
    <xf numFmtId="0" fontId="4" fillId="4" borderId="75" xfId="0" applyFont="1" applyFill="1" applyBorder="1" applyAlignment="1">
      <alignment vertical="top" textRotation="255"/>
    </xf>
    <xf numFmtId="1" fontId="2" fillId="0" borderId="53" xfId="2" applyNumberFormat="1" applyFont="1" applyFill="1" applyBorder="1" applyAlignment="1">
      <alignment horizontal="center" vertical="center"/>
    </xf>
    <xf numFmtId="1" fontId="22" fillId="6" borderId="5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1" fillId="0" borderId="78" xfId="2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41" xfId="0" applyFont="1" applyBorder="1" applyAlignment="1">
      <alignment horizontal="left"/>
    </xf>
    <xf numFmtId="0" fontId="8" fillId="0" borderId="3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20" fillId="0" borderId="3" xfId="0" applyFont="1" applyBorder="1"/>
    <xf numFmtId="0" fontId="20" fillId="0" borderId="39" xfId="0" applyFont="1" applyBorder="1" applyAlignment="1">
      <alignment horizontal="left" vertic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59" xfId="0" applyFont="1" applyBorder="1" applyAlignment="1">
      <alignment horizontal="center"/>
    </xf>
  </cellXfs>
  <cellStyles count="3">
    <cellStyle name="Čárka" xfId="1" builtinId="3"/>
    <cellStyle name="Neutrální" xfId="2" builtinId="2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1"/>
  <sheetViews>
    <sheetView zoomScale="112" zoomScaleNormal="112" workbookViewId="0">
      <selection activeCell="S13" sqref="S13"/>
    </sheetView>
  </sheetViews>
  <sheetFormatPr defaultRowHeight="12.75" x14ac:dyDescent="0.2"/>
  <cols>
    <col min="1" max="1" width="4.7109375" customWidth="1"/>
    <col min="2" max="2" width="14.28515625" customWidth="1"/>
    <col min="3" max="3" width="12.28515625" customWidth="1"/>
    <col min="4" max="4" width="34.140625" customWidth="1"/>
    <col min="5" max="5" width="12" style="64" customWidth="1"/>
    <col min="6" max="6" width="7.7109375" style="64" customWidth="1"/>
    <col min="7" max="7" width="18.42578125" style="68" customWidth="1"/>
    <col min="8" max="13" width="3.85546875" customWidth="1"/>
    <col min="14" max="15" width="4.7109375" customWidth="1"/>
    <col min="16" max="16" width="4.5703125" customWidth="1"/>
  </cols>
  <sheetData>
    <row r="1" spans="1:227" s="2" customFormat="1" ht="273" thickTop="1" thickBot="1" x14ac:dyDescent="0.25">
      <c r="A1" s="25" t="s">
        <v>0</v>
      </c>
      <c r="B1" s="26" t="s">
        <v>1</v>
      </c>
      <c r="C1" s="21"/>
      <c r="D1" s="20" t="s">
        <v>2</v>
      </c>
      <c r="E1" s="62" t="s">
        <v>3</v>
      </c>
      <c r="F1" s="74" t="s">
        <v>41</v>
      </c>
      <c r="G1" s="66" t="s">
        <v>19</v>
      </c>
      <c r="H1" s="15" t="s">
        <v>5</v>
      </c>
      <c r="I1" s="86" t="s">
        <v>42</v>
      </c>
      <c r="J1" s="87" t="s">
        <v>43</v>
      </c>
      <c r="K1" s="13" t="s">
        <v>44</v>
      </c>
      <c r="L1" s="13" t="s">
        <v>6</v>
      </c>
      <c r="M1" s="14" t="s">
        <v>20</v>
      </c>
      <c r="N1" s="29" t="s">
        <v>45</v>
      </c>
      <c r="O1" s="91" t="s">
        <v>46</v>
      </c>
      <c r="P1" s="51"/>
      <c r="Q1" s="1"/>
      <c r="R1" s="9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21" customHeight="1" thickTop="1" thickBot="1" x14ac:dyDescent="0.25">
      <c r="A2" s="27"/>
      <c r="B2" s="28"/>
      <c r="C2" s="23"/>
      <c r="D2" s="23"/>
      <c r="E2" s="63"/>
      <c r="F2" s="75"/>
      <c r="G2" s="67"/>
      <c r="H2" s="16">
        <v>10</v>
      </c>
      <c r="I2" s="16">
        <v>10</v>
      </c>
      <c r="J2" s="16">
        <v>10</v>
      </c>
      <c r="K2" s="17">
        <v>10</v>
      </c>
      <c r="L2" s="18">
        <v>10</v>
      </c>
      <c r="M2" s="18">
        <v>10</v>
      </c>
      <c r="N2" s="30">
        <f t="shared" ref="N2" si="0">SUM(H2:M2)</f>
        <v>60</v>
      </c>
      <c r="O2" s="92"/>
      <c r="P2" s="5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227" ht="15" customHeight="1" x14ac:dyDescent="0.2">
      <c r="A3" s="3">
        <v>4</v>
      </c>
      <c r="B3" s="155" t="s">
        <v>68</v>
      </c>
      <c r="C3" s="156" t="s">
        <v>69</v>
      </c>
      <c r="D3" s="156" t="s">
        <v>70</v>
      </c>
      <c r="E3" s="157" t="s">
        <v>71</v>
      </c>
      <c r="F3" s="158" t="s">
        <v>50</v>
      </c>
      <c r="G3" s="159" t="s">
        <v>72</v>
      </c>
      <c r="H3" s="6">
        <v>10</v>
      </c>
      <c r="I3" s="6">
        <v>8</v>
      </c>
      <c r="J3" s="6">
        <v>10</v>
      </c>
      <c r="K3" s="6">
        <v>10</v>
      </c>
      <c r="L3" s="6">
        <v>10</v>
      </c>
      <c r="M3" s="6">
        <v>10</v>
      </c>
      <c r="N3" s="110">
        <f>SUM(H3:M3)</f>
        <v>58</v>
      </c>
      <c r="O3" s="93">
        <v>1</v>
      </c>
      <c r="P3" s="96"/>
    </row>
    <row r="4" spans="1:227" ht="15" customHeight="1" x14ac:dyDescent="0.2">
      <c r="A4" s="3">
        <v>1</v>
      </c>
      <c r="B4" s="160" t="s">
        <v>91</v>
      </c>
      <c r="C4" s="156" t="s">
        <v>92</v>
      </c>
      <c r="D4" s="161" t="s">
        <v>93</v>
      </c>
      <c r="E4" s="157" t="s">
        <v>71</v>
      </c>
      <c r="F4" s="158" t="s">
        <v>48</v>
      </c>
      <c r="G4" s="159" t="s">
        <v>67</v>
      </c>
      <c r="H4" s="6">
        <v>10</v>
      </c>
      <c r="I4" s="6">
        <v>9</v>
      </c>
      <c r="J4" s="6">
        <v>9</v>
      </c>
      <c r="K4" s="6">
        <v>10</v>
      </c>
      <c r="L4" s="6">
        <v>10</v>
      </c>
      <c r="M4" s="6">
        <v>10</v>
      </c>
      <c r="N4" s="110">
        <f>SUM(H4:M4)</f>
        <v>58</v>
      </c>
      <c r="O4" s="94">
        <v>2</v>
      </c>
    </row>
    <row r="5" spans="1:227" ht="15" customHeight="1" x14ac:dyDescent="0.2">
      <c r="A5" s="3">
        <v>2</v>
      </c>
      <c r="B5" s="160" t="s">
        <v>121</v>
      </c>
      <c r="C5" s="156" t="s">
        <v>122</v>
      </c>
      <c r="D5" s="154" t="s">
        <v>123</v>
      </c>
      <c r="E5" s="157" t="s">
        <v>97</v>
      </c>
      <c r="F5" s="158" t="s">
        <v>48</v>
      </c>
      <c r="G5" s="159" t="s">
        <v>67</v>
      </c>
      <c r="H5" s="6">
        <v>10</v>
      </c>
      <c r="I5" s="6">
        <v>8</v>
      </c>
      <c r="J5" s="6">
        <v>9</v>
      </c>
      <c r="K5" s="6">
        <v>10</v>
      </c>
      <c r="L5" s="6">
        <v>10</v>
      </c>
      <c r="M5" s="6">
        <v>10</v>
      </c>
      <c r="N5" s="110">
        <f>SUM(H5:M5)</f>
        <v>57</v>
      </c>
      <c r="O5" s="94">
        <v>3</v>
      </c>
    </row>
    <row r="6" spans="1:227" ht="15" customHeight="1" x14ac:dyDescent="0.2">
      <c r="A6" s="3">
        <v>3</v>
      </c>
      <c r="B6" s="202" t="s">
        <v>53</v>
      </c>
      <c r="C6" s="156" t="s">
        <v>52</v>
      </c>
      <c r="D6" s="156" t="s">
        <v>55</v>
      </c>
      <c r="E6" s="204" t="s">
        <v>47</v>
      </c>
      <c r="F6" s="204" t="s">
        <v>48</v>
      </c>
      <c r="G6" s="204" t="s">
        <v>51</v>
      </c>
      <c r="H6" s="6">
        <v>10</v>
      </c>
      <c r="I6" s="6">
        <v>10</v>
      </c>
      <c r="J6" s="6">
        <v>10</v>
      </c>
      <c r="K6" s="6">
        <v>10</v>
      </c>
      <c r="L6" s="6">
        <v>6</v>
      </c>
      <c r="M6" s="6">
        <v>10</v>
      </c>
      <c r="N6" s="110">
        <f>SUM(H6:M6)</f>
        <v>56</v>
      </c>
      <c r="O6" s="94">
        <v>4</v>
      </c>
      <c r="P6" s="97"/>
    </row>
    <row r="7" spans="1:227" ht="15" customHeight="1" x14ac:dyDescent="0.2">
      <c r="A7" s="3"/>
      <c r="B7" s="201"/>
      <c r="C7" s="154"/>
      <c r="D7" s="154"/>
      <c r="E7" s="203"/>
      <c r="F7" s="205"/>
      <c r="G7" s="206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110">
        <f t="shared" ref="N3:N9" si="1">SUM(H7:M7)</f>
        <v>0</v>
      </c>
      <c r="O7" s="94"/>
    </row>
    <row r="8" spans="1:227" ht="15" customHeight="1" x14ac:dyDescent="0.2">
      <c r="A8" s="3"/>
      <c r="B8" s="160"/>
      <c r="C8" s="156"/>
      <c r="D8" s="154"/>
      <c r="E8" s="157"/>
      <c r="F8" s="158"/>
      <c r="G8" s="159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110">
        <f t="shared" si="1"/>
        <v>0</v>
      </c>
      <c r="O8" s="94"/>
      <c r="P8" s="189"/>
      <c r="Q8" s="1"/>
      <c r="R8" s="1"/>
      <c r="S8" s="1"/>
      <c r="T8" s="1"/>
    </row>
    <row r="9" spans="1:227" ht="15" customHeight="1" x14ac:dyDescent="0.2">
      <c r="A9" s="3"/>
      <c r="B9" s="160"/>
      <c r="C9" s="156"/>
      <c r="D9" s="154"/>
      <c r="E9" s="157"/>
      <c r="F9" s="158"/>
      <c r="G9" s="159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0">
        <f t="shared" si="1"/>
        <v>0</v>
      </c>
      <c r="O9" s="94"/>
    </row>
    <row r="10" spans="1:227" ht="15" customHeight="1" x14ac:dyDescent="0.2">
      <c r="A10" s="3"/>
      <c r="B10" s="160"/>
      <c r="C10" s="156"/>
      <c r="D10" s="156"/>
      <c r="E10" s="157"/>
      <c r="F10" s="158"/>
      <c r="G10" s="159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10">
        <f t="shared" ref="N10" si="2">SUM(H10:M10)</f>
        <v>0</v>
      </c>
      <c r="O10" s="94"/>
    </row>
    <row r="11" spans="1:227" ht="15" customHeight="1" x14ac:dyDescent="0.2">
      <c r="A11" s="3"/>
      <c r="B11" s="155"/>
      <c r="C11" s="156"/>
      <c r="D11" s="156"/>
      <c r="E11" s="163"/>
      <c r="F11" s="164"/>
      <c r="G11" s="165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10">
        <f t="shared" ref="N11:N16" si="3">SUM(H11:M11)</f>
        <v>0</v>
      </c>
      <c r="O11" s="94"/>
    </row>
    <row r="12" spans="1:227" ht="15" customHeight="1" x14ac:dyDescent="0.2">
      <c r="A12" s="3"/>
      <c r="B12" s="160"/>
      <c r="C12" s="166"/>
      <c r="D12" s="166"/>
      <c r="E12" s="167"/>
      <c r="F12" s="168"/>
      <c r="G12" s="169"/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10">
        <f t="shared" si="3"/>
        <v>0</v>
      </c>
      <c r="O12" s="94"/>
    </row>
    <row r="13" spans="1:227" ht="15" customHeight="1" x14ac:dyDescent="0.2">
      <c r="A13" s="3"/>
      <c r="B13" s="160"/>
      <c r="C13" s="156"/>
      <c r="D13" s="156"/>
      <c r="E13" s="163"/>
      <c r="F13" s="164"/>
      <c r="G13" s="165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10">
        <f t="shared" si="3"/>
        <v>0</v>
      </c>
      <c r="O13" s="94"/>
    </row>
    <row r="14" spans="1:227" ht="15" customHeight="1" x14ac:dyDescent="0.2">
      <c r="A14" s="3"/>
      <c r="B14" s="160"/>
      <c r="C14" s="156"/>
      <c r="D14" s="156"/>
      <c r="E14" s="163"/>
      <c r="F14" s="164"/>
      <c r="G14" s="165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10">
        <f t="shared" si="3"/>
        <v>0</v>
      </c>
      <c r="O14" s="94"/>
    </row>
    <row r="15" spans="1:227" ht="15" customHeight="1" x14ac:dyDescent="0.2">
      <c r="A15" s="89"/>
      <c r="B15" s="170"/>
      <c r="C15" s="171"/>
      <c r="D15" s="171"/>
      <c r="E15" s="172"/>
      <c r="F15" s="173"/>
      <c r="G15" s="174"/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10">
        <f t="shared" si="3"/>
        <v>0</v>
      </c>
      <c r="O15" s="94"/>
    </row>
    <row r="16" spans="1:227" ht="15" customHeight="1" thickBot="1" x14ac:dyDescent="0.25">
      <c r="A16" s="7"/>
      <c r="B16" s="175"/>
      <c r="C16" s="176"/>
      <c r="D16" s="177"/>
      <c r="E16" s="178"/>
      <c r="F16" s="179"/>
      <c r="G16" s="180"/>
      <c r="H16" s="90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28">
        <f t="shared" si="3"/>
        <v>0</v>
      </c>
      <c r="O16" s="162"/>
    </row>
    <row r="17" spans="10:10" ht="13.5" thickTop="1" x14ac:dyDescent="0.2"/>
    <row r="21" spans="10:10" x14ac:dyDescent="0.2">
      <c r="J21" t="s">
        <v>40</v>
      </c>
    </row>
  </sheetData>
  <sortState xmlns:xlrd2="http://schemas.microsoft.com/office/spreadsheetml/2017/richdata2" ref="A3:O6">
    <sortCondition ref="O3:O6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23622047244094491" right="0.56000000000000005" top="0.74" bottom="0.14000000000000001" header="0.2" footer="3.937007874015748E-2"/>
  <pageSetup paperSize="9" scale="95" orientation="landscape" horizontalDpi="180" verticalDpi="180" r:id="rId3"/>
  <headerFooter alignWithMargins="0">
    <oddHeader>&amp;L&amp;"Arial CE,Tučné"ZÁVOD O PUTOVNÍ POHÁR&amp;C&amp;"Arial CE,Tučné"KATEGORIE ZZO&amp;R&amp;"Arial CE,Tučné"27.dubna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T13"/>
  <sheetViews>
    <sheetView zoomScale="110" zoomScaleNormal="110" zoomScalePageLayoutView="110" workbookViewId="0">
      <selection activeCell="X9" sqref="X9"/>
    </sheetView>
  </sheetViews>
  <sheetFormatPr defaultRowHeight="12.75" x14ac:dyDescent="0.2"/>
  <cols>
    <col min="1" max="1" width="4.7109375" customWidth="1"/>
    <col min="2" max="2" width="16.42578125" customWidth="1"/>
    <col min="3" max="3" width="12.28515625" customWidth="1"/>
    <col min="4" max="4" width="23.85546875" customWidth="1"/>
    <col min="5" max="6" width="6.42578125" style="64" customWidth="1"/>
    <col min="7" max="7" width="24.85546875" customWidth="1"/>
    <col min="8" max="8" width="3.85546875" customWidth="1"/>
    <col min="9" max="10" width="3.7109375" customWidth="1"/>
    <col min="11" max="11" width="3.85546875" customWidth="1"/>
    <col min="12" max="12" width="3.7109375" customWidth="1"/>
    <col min="13" max="13" width="3.85546875" customWidth="1"/>
    <col min="14" max="14" width="3.7109375" customWidth="1"/>
    <col min="15" max="19" width="3.85546875" customWidth="1"/>
    <col min="20" max="20" width="3.7109375" customWidth="1"/>
    <col min="21" max="22" width="4.7109375" customWidth="1"/>
    <col min="23" max="23" width="4.42578125" customWidth="1"/>
  </cols>
  <sheetData>
    <row r="1" spans="1:228" s="2" customFormat="1" ht="258" thickTop="1" thickBot="1" x14ac:dyDescent="0.25">
      <c r="A1" s="25" t="s">
        <v>0</v>
      </c>
      <c r="B1" s="26" t="s">
        <v>1</v>
      </c>
      <c r="C1" s="21"/>
      <c r="D1" s="20" t="s">
        <v>2</v>
      </c>
      <c r="E1" s="62" t="s">
        <v>3</v>
      </c>
      <c r="F1" s="74" t="s">
        <v>41</v>
      </c>
      <c r="G1" s="22" t="s">
        <v>19</v>
      </c>
      <c r="H1" s="29" t="s">
        <v>4</v>
      </c>
      <c r="I1" s="15" t="s">
        <v>5</v>
      </c>
      <c r="J1" s="14" t="s">
        <v>16</v>
      </c>
      <c r="K1" s="13" t="s">
        <v>11</v>
      </c>
      <c r="L1" s="14" t="s">
        <v>6</v>
      </c>
      <c r="M1" s="14" t="s">
        <v>15</v>
      </c>
      <c r="N1" s="29" t="s">
        <v>18</v>
      </c>
      <c r="O1" s="12" t="s">
        <v>22</v>
      </c>
      <c r="P1" s="13" t="s">
        <v>12</v>
      </c>
      <c r="Q1" s="14" t="s">
        <v>23</v>
      </c>
      <c r="R1" s="15" t="s">
        <v>24</v>
      </c>
      <c r="S1" s="13" t="s">
        <v>25</v>
      </c>
      <c r="T1" s="29" t="s">
        <v>21</v>
      </c>
      <c r="U1" s="31" t="s">
        <v>9</v>
      </c>
      <c r="V1" s="33" t="s">
        <v>10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Top="1" thickBot="1" x14ac:dyDescent="0.25">
      <c r="A2" s="27"/>
      <c r="B2" s="28"/>
      <c r="C2" s="23"/>
      <c r="D2" s="23"/>
      <c r="E2" s="63"/>
      <c r="F2" s="75"/>
      <c r="G2" s="24"/>
      <c r="H2" s="30">
        <v>50</v>
      </c>
      <c r="I2" s="16">
        <v>10</v>
      </c>
      <c r="J2" s="19">
        <v>10</v>
      </c>
      <c r="K2" s="17">
        <v>10</v>
      </c>
      <c r="L2" s="18">
        <v>10</v>
      </c>
      <c r="M2" s="18">
        <v>10</v>
      </c>
      <c r="N2" s="30">
        <v>50</v>
      </c>
      <c r="O2" s="16">
        <v>10</v>
      </c>
      <c r="P2" s="17">
        <v>10</v>
      </c>
      <c r="Q2" s="18">
        <v>10</v>
      </c>
      <c r="R2" s="17">
        <v>10</v>
      </c>
      <c r="S2" s="19">
        <v>10</v>
      </c>
      <c r="T2" s="30">
        <v>50</v>
      </c>
      <c r="U2" s="32">
        <v>150</v>
      </c>
      <c r="V2" s="3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8" ht="15.75" customHeight="1" x14ac:dyDescent="0.2">
      <c r="A3" s="129">
        <v>21</v>
      </c>
      <c r="B3" s="130" t="s">
        <v>56</v>
      </c>
      <c r="C3" s="130" t="s">
        <v>57</v>
      </c>
      <c r="D3" s="192" t="s">
        <v>58</v>
      </c>
      <c r="E3" s="132" t="s">
        <v>59</v>
      </c>
      <c r="F3" s="132" t="s">
        <v>48</v>
      </c>
      <c r="G3" s="193" t="s">
        <v>60</v>
      </c>
      <c r="H3" s="133">
        <v>43</v>
      </c>
      <c r="I3" s="134">
        <v>10</v>
      </c>
      <c r="J3" s="134">
        <v>10</v>
      </c>
      <c r="K3" s="134">
        <v>6</v>
      </c>
      <c r="L3" s="134">
        <v>10</v>
      </c>
      <c r="M3" s="134">
        <v>10</v>
      </c>
      <c r="N3" s="135">
        <f>I3+J3+K3+L3+M3</f>
        <v>46</v>
      </c>
      <c r="O3" s="134">
        <v>10</v>
      </c>
      <c r="P3" s="134">
        <v>9</v>
      </c>
      <c r="Q3" s="134">
        <v>8</v>
      </c>
      <c r="R3" s="134">
        <v>9</v>
      </c>
      <c r="S3" s="134">
        <v>8</v>
      </c>
      <c r="T3" s="136">
        <f>S3+R3+Q3+P3+O3</f>
        <v>44</v>
      </c>
      <c r="U3" s="137">
        <f>T3+N3+H3</f>
        <v>133</v>
      </c>
      <c r="V3" s="138">
        <v>1</v>
      </c>
    </row>
    <row r="4" spans="1:228" ht="15.75" customHeight="1" x14ac:dyDescent="0.2">
      <c r="A4" s="129">
        <v>22</v>
      </c>
      <c r="B4" s="130" t="s">
        <v>87</v>
      </c>
      <c r="C4" s="130" t="s">
        <v>62</v>
      </c>
      <c r="D4" s="131" t="s">
        <v>88</v>
      </c>
      <c r="E4" s="132" t="s">
        <v>89</v>
      </c>
      <c r="F4" s="132" t="s">
        <v>50</v>
      </c>
      <c r="G4" s="132" t="s">
        <v>90</v>
      </c>
      <c r="H4" s="133">
        <v>28</v>
      </c>
      <c r="I4" s="134">
        <v>8</v>
      </c>
      <c r="J4" s="134">
        <v>10</v>
      </c>
      <c r="K4" s="134">
        <v>8</v>
      </c>
      <c r="L4" s="134">
        <v>9</v>
      </c>
      <c r="M4" s="134">
        <v>10</v>
      </c>
      <c r="N4" s="133">
        <f>I4+J4+K4+L4+M4</f>
        <v>45</v>
      </c>
      <c r="O4" s="134">
        <v>6</v>
      </c>
      <c r="P4" s="134">
        <v>9</v>
      </c>
      <c r="Q4" s="134">
        <v>8</v>
      </c>
      <c r="R4" s="134">
        <v>9</v>
      </c>
      <c r="S4" s="134">
        <v>10</v>
      </c>
      <c r="T4" s="136">
        <f>S4+R4+Q4+P4+O4</f>
        <v>42</v>
      </c>
      <c r="U4" s="137">
        <f>T4+N4+H4</f>
        <v>115</v>
      </c>
      <c r="V4" s="138">
        <v>2</v>
      </c>
    </row>
    <row r="5" spans="1:228" ht="15.75" customHeight="1" x14ac:dyDescent="0.2">
      <c r="A5" s="129">
        <v>23</v>
      </c>
      <c r="B5" s="130" t="s">
        <v>99</v>
      </c>
      <c r="C5" s="130" t="s">
        <v>100</v>
      </c>
      <c r="D5" s="182" t="s">
        <v>101</v>
      </c>
      <c r="E5" s="132" t="s">
        <v>102</v>
      </c>
      <c r="F5" s="132" t="s">
        <v>48</v>
      </c>
      <c r="G5" s="132" t="s">
        <v>67</v>
      </c>
      <c r="H5" s="133">
        <v>38</v>
      </c>
      <c r="I5" s="134">
        <v>9</v>
      </c>
      <c r="J5" s="134">
        <v>8</v>
      </c>
      <c r="K5" s="134">
        <v>9</v>
      </c>
      <c r="L5" s="134">
        <v>6</v>
      </c>
      <c r="M5" s="134">
        <v>10</v>
      </c>
      <c r="N5" s="133">
        <f>I5+J5+K5+L5+M5</f>
        <v>42</v>
      </c>
      <c r="O5" s="134">
        <v>7</v>
      </c>
      <c r="P5" s="134">
        <v>7</v>
      </c>
      <c r="Q5" s="134">
        <v>6</v>
      </c>
      <c r="R5" s="134">
        <v>6</v>
      </c>
      <c r="S5" s="134">
        <v>6</v>
      </c>
      <c r="T5" s="136">
        <f>S5+R5+Q5+P5+O5</f>
        <v>32</v>
      </c>
      <c r="U5" s="137">
        <f>T5+N5+H5</f>
        <v>112</v>
      </c>
      <c r="V5" s="138">
        <v>3</v>
      </c>
    </row>
    <row r="6" spans="1:228" ht="15.75" customHeight="1" x14ac:dyDescent="0.2">
      <c r="A6" s="129">
        <v>24</v>
      </c>
      <c r="B6" s="130" t="s">
        <v>104</v>
      </c>
      <c r="C6" s="130" t="s">
        <v>105</v>
      </c>
      <c r="D6" s="182" t="s">
        <v>106</v>
      </c>
      <c r="E6" s="132" t="s">
        <v>107</v>
      </c>
      <c r="F6" s="132" t="s">
        <v>50</v>
      </c>
      <c r="G6" s="132" t="s">
        <v>67</v>
      </c>
      <c r="H6" s="133">
        <v>3</v>
      </c>
      <c r="I6" s="134">
        <v>7</v>
      </c>
      <c r="J6" s="134">
        <v>7</v>
      </c>
      <c r="K6" s="134">
        <v>5</v>
      </c>
      <c r="L6" s="134">
        <v>6</v>
      </c>
      <c r="M6" s="134">
        <v>6</v>
      </c>
      <c r="N6" s="133">
        <f>I6+J6+K6+L6+M6</f>
        <v>31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6">
        <f>S6+R6+Q6+P6+O6</f>
        <v>0</v>
      </c>
      <c r="U6" s="137">
        <f>T6+N6+H6</f>
        <v>34</v>
      </c>
      <c r="V6" s="138">
        <v>4</v>
      </c>
    </row>
    <row r="7" spans="1:228" ht="15.75" customHeight="1" x14ac:dyDescent="0.2">
      <c r="A7" s="139"/>
      <c r="B7" s="140"/>
      <c r="C7" s="140"/>
      <c r="D7" s="140"/>
      <c r="E7" s="141"/>
      <c r="F7" s="141"/>
      <c r="G7" s="140"/>
      <c r="H7" s="133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3">
        <f t="shared" ref="N7:N11" si="0">I7+J7+K7+L7+M7</f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6">
        <f t="shared" ref="T7:T12" si="1">S7+R7+Q7+P7+O7</f>
        <v>0</v>
      </c>
      <c r="U7" s="137">
        <f t="shared" ref="U7:U12" si="2">T7+N7+H7</f>
        <v>0</v>
      </c>
      <c r="V7" s="138"/>
    </row>
    <row r="8" spans="1:228" ht="15.75" customHeight="1" x14ac:dyDescent="0.2">
      <c r="A8" s="139"/>
      <c r="B8" s="130"/>
      <c r="C8" s="130"/>
      <c r="D8" s="130"/>
      <c r="E8" s="132"/>
      <c r="F8" s="132"/>
      <c r="G8" s="142"/>
      <c r="H8" s="133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3">
        <f t="shared" si="0"/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6">
        <f t="shared" si="1"/>
        <v>0</v>
      </c>
      <c r="U8" s="137">
        <f t="shared" si="2"/>
        <v>0</v>
      </c>
      <c r="V8" s="138"/>
    </row>
    <row r="9" spans="1:228" ht="15.75" customHeight="1" x14ac:dyDescent="0.2">
      <c r="A9" s="139"/>
      <c r="B9" s="130"/>
      <c r="C9" s="130"/>
      <c r="D9" s="130"/>
      <c r="E9" s="132"/>
      <c r="F9" s="132"/>
      <c r="G9" s="142"/>
      <c r="H9" s="133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3">
        <f t="shared" si="0"/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6">
        <f t="shared" si="1"/>
        <v>0</v>
      </c>
      <c r="U9" s="137">
        <f t="shared" si="2"/>
        <v>0</v>
      </c>
      <c r="V9" s="138"/>
    </row>
    <row r="10" spans="1:228" ht="15.75" customHeight="1" x14ac:dyDescent="0.2">
      <c r="A10" s="139"/>
      <c r="B10" s="130"/>
      <c r="C10" s="130"/>
      <c r="D10" s="130"/>
      <c r="E10" s="132"/>
      <c r="F10" s="132"/>
      <c r="G10" s="142"/>
      <c r="H10" s="133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3">
        <f t="shared" si="0"/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6">
        <f t="shared" si="1"/>
        <v>0</v>
      </c>
      <c r="U10" s="137">
        <f t="shared" si="2"/>
        <v>0</v>
      </c>
      <c r="V10" s="138"/>
    </row>
    <row r="11" spans="1:228" ht="15.75" customHeight="1" x14ac:dyDescent="0.2">
      <c r="A11" s="139"/>
      <c r="B11" s="130"/>
      <c r="C11" s="130"/>
      <c r="D11" s="130"/>
      <c r="E11" s="132"/>
      <c r="F11" s="132"/>
      <c r="G11" s="142"/>
      <c r="H11" s="133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3">
        <f t="shared" si="0"/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6">
        <f t="shared" si="1"/>
        <v>0</v>
      </c>
      <c r="U11" s="137">
        <f t="shared" si="2"/>
        <v>0</v>
      </c>
      <c r="V11" s="138"/>
    </row>
    <row r="12" spans="1:228" ht="15.75" customHeight="1" thickBot="1" x14ac:dyDescent="0.25">
      <c r="A12" s="143"/>
      <c r="B12" s="144"/>
      <c r="C12" s="144"/>
      <c r="D12" s="144"/>
      <c r="E12" s="145"/>
      <c r="F12" s="145"/>
      <c r="G12" s="146"/>
      <c r="H12" s="147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7">
        <f>M12+L12+K12+J12+I12</f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9">
        <f t="shared" si="1"/>
        <v>0</v>
      </c>
      <c r="U12" s="150">
        <f t="shared" si="2"/>
        <v>0</v>
      </c>
      <c r="V12" s="151"/>
    </row>
    <row r="13" spans="1:228" ht="13.5" thickTop="1" x14ac:dyDescent="0.2"/>
  </sheetData>
  <sortState xmlns:xlrd2="http://schemas.microsoft.com/office/spreadsheetml/2017/richdata2" ref="A3:V6">
    <sortCondition ref="V3:V6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23622047244094491" right="0.55118110236220474" top="1.2204724409448819" bottom="0.15748031496062992" header="0.27559055118110237" footer="3.937007874015748E-2"/>
  <pageSetup paperSize="9" scale="80" orientation="landscape" horizontalDpi="180" verticalDpi="180" r:id="rId3"/>
  <headerFooter alignWithMargins="0">
    <oddHeader xml:space="preserve">&amp;L&amp;"Arial CE,Tučné"ZÁVOD O PUTOVNÍ POHÁR&amp;C&amp;12KATEGORIE ZM&amp;R&amp;"Arial CE,Tučné"27. dubna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D16"/>
  <sheetViews>
    <sheetView tabSelected="1" zoomScaleNormal="100" workbookViewId="0">
      <selection activeCell="T3" sqref="T3"/>
    </sheetView>
  </sheetViews>
  <sheetFormatPr defaultRowHeight="12.75" x14ac:dyDescent="0.2"/>
  <cols>
    <col min="1" max="1" width="3.140625" customWidth="1"/>
    <col min="2" max="2" width="13.85546875" customWidth="1"/>
    <col min="3" max="3" width="11" customWidth="1"/>
    <col min="4" max="4" width="27.85546875" customWidth="1"/>
    <col min="5" max="6" width="6.5703125" style="64" customWidth="1"/>
    <col min="7" max="7" width="18.85546875" style="64" customWidth="1"/>
    <col min="8" max="8" width="4.28515625" customWidth="1"/>
    <col min="9" max="9" width="3.28515625" customWidth="1"/>
    <col min="10" max="18" width="3.140625" customWidth="1"/>
    <col min="19" max="19" width="4.28515625" customWidth="1"/>
    <col min="20" max="24" width="3.28515625" customWidth="1"/>
    <col min="25" max="25" width="2.7109375" customWidth="1"/>
    <col min="26" max="26" width="3.28515625" customWidth="1"/>
    <col min="27" max="27" width="2.5703125" customWidth="1"/>
    <col min="28" max="28" width="3.28515625" customWidth="1"/>
    <col min="29" max="29" width="2.7109375" customWidth="1"/>
    <col min="30" max="31" width="4.28515625" customWidth="1"/>
    <col min="32" max="32" width="3.42578125" customWidth="1"/>
  </cols>
  <sheetData>
    <row r="1" spans="1:238" s="2" customFormat="1" ht="258" thickTop="1" thickBot="1" x14ac:dyDescent="0.25">
      <c r="A1" s="25" t="s">
        <v>0</v>
      </c>
      <c r="B1" s="26" t="s">
        <v>1</v>
      </c>
      <c r="C1" s="21"/>
      <c r="D1" s="20" t="s">
        <v>2</v>
      </c>
      <c r="E1" s="62" t="s">
        <v>3</v>
      </c>
      <c r="F1" s="74" t="s">
        <v>41</v>
      </c>
      <c r="G1" s="71" t="s">
        <v>19</v>
      </c>
      <c r="H1" s="29" t="s">
        <v>4</v>
      </c>
      <c r="I1" s="15" t="s">
        <v>5</v>
      </c>
      <c r="J1" s="14" t="s">
        <v>16</v>
      </c>
      <c r="K1" s="13" t="s">
        <v>11</v>
      </c>
      <c r="L1" s="13" t="s">
        <v>26</v>
      </c>
      <c r="M1" s="13" t="s">
        <v>27</v>
      </c>
      <c r="N1" s="14" t="s">
        <v>6</v>
      </c>
      <c r="O1" s="14" t="s">
        <v>28</v>
      </c>
      <c r="P1" s="14" t="s">
        <v>29</v>
      </c>
      <c r="Q1" s="14" t="s">
        <v>30</v>
      </c>
      <c r="R1" s="14" t="s">
        <v>15</v>
      </c>
      <c r="S1" s="29" t="s">
        <v>18</v>
      </c>
      <c r="T1" s="12" t="s">
        <v>22</v>
      </c>
      <c r="U1" s="13" t="s">
        <v>7</v>
      </c>
      <c r="V1" s="13" t="s">
        <v>13</v>
      </c>
      <c r="W1" s="13" t="s">
        <v>31</v>
      </c>
      <c r="X1" s="14" t="s">
        <v>23</v>
      </c>
      <c r="Y1" s="15" t="s">
        <v>14</v>
      </c>
      <c r="Z1" s="15" t="s">
        <v>24</v>
      </c>
      <c r="AA1" s="12" t="s">
        <v>14</v>
      </c>
      <c r="AB1" s="14" t="s">
        <v>32</v>
      </c>
      <c r="AC1" s="39" t="s">
        <v>14</v>
      </c>
      <c r="AD1" s="29" t="s">
        <v>21</v>
      </c>
      <c r="AE1" s="31" t="s">
        <v>9</v>
      </c>
      <c r="AF1" s="33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4.25" thickTop="1" thickBot="1" x14ac:dyDescent="0.25">
      <c r="A2" s="27"/>
      <c r="B2" s="28"/>
      <c r="C2" s="23"/>
      <c r="D2" s="23"/>
      <c r="E2" s="63"/>
      <c r="F2" s="75"/>
      <c r="G2" s="72"/>
      <c r="H2" s="30">
        <v>100</v>
      </c>
      <c r="I2" s="16">
        <v>10</v>
      </c>
      <c r="J2" s="19">
        <v>10</v>
      </c>
      <c r="K2" s="17">
        <v>10</v>
      </c>
      <c r="L2" s="18">
        <v>10</v>
      </c>
      <c r="M2" s="18">
        <v>10</v>
      </c>
      <c r="N2" s="18">
        <v>10</v>
      </c>
      <c r="O2" s="18">
        <v>10</v>
      </c>
      <c r="P2" s="18">
        <v>10</v>
      </c>
      <c r="Q2" s="18">
        <v>10</v>
      </c>
      <c r="R2" s="18">
        <v>10</v>
      </c>
      <c r="S2" s="30">
        <v>100</v>
      </c>
      <c r="T2" s="16">
        <v>10</v>
      </c>
      <c r="U2" s="17">
        <v>10</v>
      </c>
      <c r="V2" s="18">
        <v>10</v>
      </c>
      <c r="W2" s="18">
        <v>10</v>
      </c>
      <c r="X2" s="36" t="s">
        <v>33</v>
      </c>
      <c r="Y2" s="36" t="s">
        <v>34</v>
      </c>
      <c r="Z2" s="36" t="s">
        <v>33</v>
      </c>
      <c r="AA2" s="37" t="s">
        <v>34</v>
      </c>
      <c r="AB2" s="36" t="s">
        <v>33</v>
      </c>
      <c r="AC2" s="37" t="s">
        <v>34</v>
      </c>
      <c r="AD2" s="30">
        <v>100</v>
      </c>
      <c r="AE2" s="32">
        <v>300</v>
      </c>
      <c r="AF2" s="3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ht="15.75" customHeight="1" x14ac:dyDescent="0.2">
      <c r="A3" s="47">
        <v>34</v>
      </c>
      <c r="B3" s="194" t="s">
        <v>117</v>
      </c>
      <c r="C3" s="5" t="s">
        <v>118</v>
      </c>
      <c r="D3" s="4" t="s">
        <v>119</v>
      </c>
      <c r="E3" s="65" t="s">
        <v>71</v>
      </c>
      <c r="F3" s="50" t="s">
        <v>50</v>
      </c>
      <c r="G3" s="101" t="s">
        <v>120</v>
      </c>
      <c r="H3" s="109">
        <v>93</v>
      </c>
      <c r="I3" s="8">
        <v>6</v>
      </c>
      <c r="J3" s="8">
        <v>10</v>
      </c>
      <c r="K3" s="8">
        <v>10</v>
      </c>
      <c r="L3" s="8">
        <v>10</v>
      </c>
      <c r="M3" s="8">
        <v>10</v>
      </c>
      <c r="N3" s="8">
        <v>9</v>
      </c>
      <c r="O3" s="8">
        <v>4</v>
      </c>
      <c r="P3" s="8">
        <v>10</v>
      </c>
      <c r="Q3" s="8">
        <v>10</v>
      </c>
      <c r="R3" s="8">
        <v>10</v>
      </c>
      <c r="S3" s="109">
        <f>R3+Q3+P3+O3+N3+M3+L3+K3+J3+I3</f>
        <v>89</v>
      </c>
      <c r="T3" s="8">
        <v>5</v>
      </c>
      <c r="U3" s="8">
        <v>10</v>
      </c>
      <c r="V3" s="8">
        <v>10</v>
      </c>
      <c r="W3" s="8">
        <v>9</v>
      </c>
      <c r="X3" s="8">
        <v>15</v>
      </c>
      <c r="Y3" s="8">
        <v>5</v>
      </c>
      <c r="Z3" s="8">
        <v>14</v>
      </c>
      <c r="AA3" s="8">
        <v>4</v>
      </c>
      <c r="AB3" s="8">
        <v>14</v>
      </c>
      <c r="AC3" s="8">
        <v>5</v>
      </c>
      <c r="AD3" s="54">
        <f>AC3+AB3+AA3+Z3+Y3+X3+W3+V3+U3+T3</f>
        <v>91</v>
      </c>
      <c r="AE3" s="57">
        <f>AD3+S3+H3</f>
        <v>273</v>
      </c>
      <c r="AF3" s="11">
        <v>1</v>
      </c>
    </row>
    <row r="4" spans="1:238" ht="15.75" customHeight="1" x14ac:dyDescent="0.2">
      <c r="A4" s="81">
        <v>35</v>
      </c>
      <c r="B4" s="191" t="s">
        <v>61</v>
      </c>
      <c r="C4" s="4" t="s">
        <v>62</v>
      </c>
      <c r="D4" s="79" t="s">
        <v>63</v>
      </c>
      <c r="E4" s="9" t="s">
        <v>47</v>
      </c>
      <c r="F4" s="9" t="s">
        <v>48</v>
      </c>
      <c r="G4" s="76" t="s">
        <v>54</v>
      </c>
      <c r="H4" s="109">
        <v>95</v>
      </c>
      <c r="I4" s="8">
        <v>10</v>
      </c>
      <c r="J4" s="8">
        <v>10</v>
      </c>
      <c r="K4" s="8">
        <v>10</v>
      </c>
      <c r="L4" s="8">
        <v>10</v>
      </c>
      <c r="M4" s="8">
        <v>0</v>
      </c>
      <c r="N4" s="8">
        <v>9</v>
      </c>
      <c r="O4" s="8">
        <v>10</v>
      </c>
      <c r="P4" s="8">
        <v>9</v>
      </c>
      <c r="Q4" s="8">
        <v>10</v>
      </c>
      <c r="R4" s="8">
        <v>10</v>
      </c>
      <c r="S4" s="109">
        <f>R4+Q4+P4+O4+N4+M4+L4+K4+J4+I4</f>
        <v>88</v>
      </c>
      <c r="T4" s="8">
        <v>9</v>
      </c>
      <c r="U4" s="8">
        <v>7</v>
      </c>
      <c r="V4" s="8">
        <v>9</v>
      </c>
      <c r="W4" s="8">
        <v>10</v>
      </c>
      <c r="X4" s="8">
        <v>11</v>
      </c>
      <c r="Y4" s="8">
        <v>5</v>
      </c>
      <c r="Z4" s="8">
        <v>13</v>
      </c>
      <c r="AA4" s="8">
        <v>5</v>
      </c>
      <c r="AB4" s="8">
        <v>14</v>
      </c>
      <c r="AC4" s="8">
        <v>5</v>
      </c>
      <c r="AD4" s="54">
        <f>AC4+AB4+AA4+Z4+Y4+X4+W4+V4+U4+T4</f>
        <v>88</v>
      </c>
      <c r="AE4" s="57">
        <f>AD4+S4+H4</f>
        <v>271</v>
      </c>
      <c r="AF4" s="11">
        <v>2</v>
      </c>
    </row>
    <row r="5" spans="1:238" ht="15.75" customHeight="1" x14ac:dyDescent="0.2">
      <c r="A5" s="47">
        <v>36</v>
      </c>
      <c r="B5" s="4" t="s">
        <v>108</v>
      </c>
      <c r="C5" s="4" t="s">
        <v>109</v>
      </c>
      <c r="D5" s="4" t="s">
        <v>110</v>
      </c>
      <c r="E5" s="9" t="s">
        <v>47</v>
      </c>
      <c r="F5" s="76" t="s">
        <v>48</v>
      </c>
      <c r="G5" s="76" t="s">
        <v>111</v>
      </c>
      <c r="H5" s="109">
        <v>91</v>
      </c>
      <c r="I5" s="8">
        <v>5</v>
      </c>
      <c r="J5" s="8">
        <v>8</v>
      </c>
      <c r="K5" s="8">
        <v>9</v>
      </c>
      <c r="L5" s="8">
        <v>10</v>
      </c>
      <c r="M5" s="8">
        <v>9</v>
      </c>
      <c r="N5" s="8">
        <v>7</v>
      </c>
      <c r="O5" s="8">
        <v>6</v>
      </c>
      <c r="P5" s="8">
        <v>9</v>
      </c>
      <c r="Q5" s="8">
        <v>10</v>
      </c>
      <c r="R5" s="8">
        <v>10</v>
      </c>
      <c r="S5" s="109">
        <f>R5+Q5+P5+O5+N5+M5+L5+K5+J5+I5</f>
        <v>83</v>
      </c>
      <c r="T5" s="8">
        <v>3</v>
      </c>
      <c r="U5" s="8">
        <v>7</v>
      </c>
      <c r="V5" s="8">
        <v>8</v>
      </c>
      <c r="W5" s="8">
        <v>8</v>
      </c>
      <c r="X5" s="8">
        <v>15</v>
      </c>
      <c r="Y5" s="8">
        <v>5</v>
      </c>
      <c r="Z5" s="8">
        <v>15</v>
      </c>
      <c r="AA5" s="8">
        <v>5</v>
      </c>
      <c r="AB5" s="8">
        <v>14</v>
      </c>
      <c r="AC5" s="8">
        <v>5</v>
      </c>
      <c r="AD5" s="54">
        <f>AC5+AB5+AA5+Z5+Y5+X5+W5+V5+U5+T5</f>
        <v>85</v>
      </c>
      <c r="AE5" s="58">
        <f>AD5+S5+H5</f>
        <v>259</v>
      </c>
      <c r="AF5" s="11">
        <v>3</v>
      </c>
    </row>
    <row r="6" spans="1:238" ht="15.75" customHeight="1" x14ac:dyDescent="0.2">
      <c r="A6" s="108">
        <v>31</v>
      </c>
      <c r="B6" s="79" t="s">
        <v>124</v>
      </c>
      <c r="C6" s="79" t="s">
        <v>125</v>
      </c>
      <c r="D6" s="4" t="s">
        <v>126</v>
      </c>
      <c r="E6" s="9" t="s">
        <v>47</v>
      </c>
      <c r="F6" s="76" t="s">
        <v>48</v>
      </c>
      <c r="G6" s="76" t="s">
        <v>127</v>
      </c>
      <c r="H6" s="109">
        <v>90</v>
      </c>
      <c r="I6" s="8">
        <v>7</v>
      </c>
      <c r="J6" s="8">
        <v>4</v>
      </c>
      <c r="K6" s="8">
        <v>10</v>
      </c>
      <c r="L6" s="8">
        <v>8</v>
      </c>
      <c r="M6" s="8">
        <v>6</v>
      </c>
      <c r="N6" s="8">
        <v>4</v>
      </c>
      <c r="O6" s="8">
        <v>10</v>
      </c>
      <c r="P6" s="8">
        <v>10</v>
      </c>
      <c r="Q6" s="8">
        <v>8</v>
      </c>
      <c r="R6" s="8">
        <v>10</v>
      </c>
      <c r="S6" s="109">
        <f>R6+Q6+P6+O6+N6+M6+L6+K6+J6+I6</f>
        <v>77</v>
      </c>
      <c r="T6" s="8">
        <v>7</v>
      </c>
      <c r="U6" s="8">
        <v>8</v>
      </c>
      <c r="V6" s="8">
        <v>10</v>
      </c>
      <c r="W6" s="8">
        <v>9</v>
      </c>
      <c r="X6" s="8">
        <v>14</v>
      </c>
      <c r="Y6" s="8">
        <v>3</v>
      </c>
      <c r="Z6" s="8">
        <v>15</v>
      </c>
      <c r="AA6" s="8">
        <v>1</v>
      </c>
      <c r="AB6" s="8">
        <v>15</v>
      </c>
      <c r="AC6" s="8">
        <v>1</v>
      </c>
      <c r="AD6" s="54">
        <f>AC6+AB6+AA6+Z6+Y6+X6+W6+V6+U6+T6</f>
        <v>83</v>
      </c>
      <c r="AE6" s="58">
        <f>AD6+S6+H6</f>
        <v>250</v>
      </c>
      <c r="AF6" s="11">
        <v>4</v>
      </c>
    </row>
    <row r="7" spans="1:238" ht="15" customHeight="1" x14ac:dyDescent="0.2">
      <c r="A7" s="108">
        <v>33</v>
      </c>
      <c r="B7" s="77" t="s">
        <v>112</v>
      </c>
      <c r="C7" s="4" t="s">
        <v>113</v>
      </c>
      <c r="D7" s="4" t="s">
        <v>114</v>
      </c>
      <c r="E7" s="9" t="s">
        <v>47</v>
      </c>
      <c r="F7" s="76" t="s">
        <v>48</v>
      </c>
      <c r="G7" s="76" t="s">
        <v>72</v>
      </c>
      <c r="H7" s="109">
        <v>84</v>
      </c>
      <c r="I7" s="8">
        <v>10</v>
      </c>
      <c r="J7" s="8">
        <v>8</v>
      </c>
      <c r="K7" s="8">
        <v>10</v>
      </c>
      <c r="L7" s="8">
        <v>10</v>
      </c>
      <c r="M7" s="8">
        <v>7</v>
      </c>
      <c r="N7" s="8">
        <v>8</v>
      </c>
      <c r="O7" s="8">
        <v>10</v>
      </c>
      <c r="P7" s="8">
        <v>9</v>
      </c>
      <c r="Q7" s="8">
        <v>8</v>
      </c>
      <c r="R7" s="8">
        <v>10</v>
      </c>
      <c r="S7" s="109">
        <f>R7+Q7+P7+O7+N7+M7+L7+K7+J7+I7</f>
        <v>90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54">
        <f>AC7+AB7+AA7+Z7+Y7+X7+W7+V7+U7+T7</f>
        <v>0</v>
      </c>
      <c r="AE7" s="59">
        <f>AD7+S7+H7</f>
        <v>174</v>
      </c>
      <c r="AF7" s="11">
        <v>5</v>
      </c>
    </row>
    <row r="8" spans="1:238" ht="15.75" customHeight="1" x14ac:dyDescent="0.2">
      <c r="A8" s="108">
        <v>32</v>
      </c>
      <c r="B8" s="77" t="s">
        <v>79</v>
      </c>
      <c r="C8" s="4" t="s">
        <v>80</v>
      </c>
      <c r="D8" s="4" t="s">
        <v>81</v>
      </c>
      <c r="E8" s="9" t="s">
        <v>47</v>
      </c>
      <c r="F8" s="76" t="s">
        <v>48</v>
      </c>
      <c r="G8" s="76" t="s">
        <v>82</v>
      </c>
      <c r="H8" s="109">
        <v>95</v>
      </c>
      <c r="I8" s="8">
        <v>7</v>
      </c>
      <c r="J8" s="8">
        <v>7</v>
      </c>
      <c r="K8" s="8">
        <v>8</v>
      </c>
      <c r="L8" s="8">
        <v>10</v>
      </c>
      <c r="M8" s="8">
        <v>10</v>
      </c>
      <c r="N8" s="8">
        <v>4</v>
      </c>
      <c r="O8" s="8">
        <v>10</v>
      </c>
      <c r="P8" s="8">
        <v>0</v>
      </c>
      <c r="Q8" s="8">
        <v>10</v>
      </c>
      <c r="R8" s="8">
        <v>10</v>
      </c>
      <c r="S8" s="109">
        <f>R8+Q8+P8+O8+N8+M8+L8+K8+J8+I8</f>
        <v>76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54">
        <f>AC8+AB8+AA8+Z8+Y8+X8+W8+V8+U8+T8</f>
        <v>0</v>
      </c>
      <c r="AE8" s="57">
        <f>AD8+S8+H8</f>
        <v>171</v>
      </c>
      <c r="AF8" s="73">
        <v>6</v>
      </c>
    </row>
    <row r="9" spans="1:238" ht="14.25" customHeight="1" x14ac:dyDescent="0.2">
      <c r="A9" s="81"/>
      <c r="B9" s="79"/>
      <c r="C9" s="79"/>
      <c r="D9" s="4"/>
      <c r="E9" s="9"/>
      <c r="F9" s="76"/>
      <c r="G9" s="76"/>
      <c r="H9" s="109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9">
        <f t="shared" ref="S3:S9" si="0">R9+Q9+P9+O9+N9+M9+L9+K9+J9+I9</f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54">
        <f t="shared" ref="AD3:AD9" si="1">AC9+AB9+AA9+Z9+Y9+X9+W9+V9+U9+T9</f>
        <v>0</v>
      </c>
      <c r="AE9" s="57">
        <f t="shared" ref="AE3:AE9" si="2">AD9+S9+H9</f>
        <v>0</v>
      </c>
      <c r="AF9" s="73"/>
    </row>
    <row r="10" spans="1:238" ht="15.75" customHeight="1" x14ac:dyDescent="0.2">
      <c r="A10" s="47"/>
      <c r="B10" s="4"/>
      <c r="C10" s="4"/>
      <c r="D10" s="4"/>
      <c r="E10" s="9"/>
      <c r="F10" s="9"/>
      <c r="G10" s="76"/>
      <c r="H10" s="109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9">
        <f t="shared" ref="S10:S16" si="3">R10+Q10+P10+O10+N10+M10+L10+K10+J10+I10</f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54">
        <f t="shared" ref="AD10:AD16" si="4">AC10+AB10+AA10+Z10+Y10+X10+W10+V10+U10+T10</f>
        <v>0</v>
      </c>
      <c r="AE10" s="59">
        <f t="shared" ref="AE10:AE16" si="5">AD10+S10+H10</f>
        <v>0</v>
      </c>
      <c r="AF10" s="11"/>
    </row>
    <row r="11" spans="1:238" ht="15.75" customHeight="1" x14ac:dyDescent="0.2">
      <c r="A11" s="81"/>
      <c r="B11" s="4"/>
      <c r="C11" s="4"/>
      <c r="D11" s="4"/>
      <c r="E11" s="9"/>
      <c r="F11" s="9"/>
      <c r="G11" s="76"/>
      <c r="H11" s="109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09">
        <f t="shared" si="3"/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54">
        <f t="shared" si="4"/>
        <v>0</v>
      </c>
      <c r="AE11" s="57">
        <f t="shared" si="5"/>
        <v>0</v>
      </c>
      <c r="AF11" s="73"/>
      <c r="AG11" s="35"/>
    </row>
    <row r="12" spans="1:238" ht="15.75" customHeight="1" x14ac:dyDescent="0.2">
      <c r="A12" s="80"/>
      <c r="B12" s="98"/>
      <c r="C12" s="98"/>
      <c r="D12" s="98"/>
      <c r="E12" s="99"/>
      <c r="F12" s="99"/>
      <c r="G12" s="127"/>
      <c r="H12" s="109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9">
        <f t="shared" si="3"/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54">
        <f t="shared" si="4"/>
        <v>0</v>
      </c>
      <c r="AE12" s="57">
        <f t="shared" si="5"/>
        <v>0</v>
      </c>
      <c r="AF12" s="73"/>
    </row>
    <row r="13" spans="1:238" ht="15.75" customHeight="1" x14ac:dyDescent="0.2">
      <c r="A13" s="108"/>
      <c r="B13" s="4"/>
      <c r="C13" s="4"/>
      <c r="D13" s="4"/>
      <c r="E13" s="9"/>
      <c r="F13" s="76"/>
      <c r="G13" s="76"/>
      <c r="H13" s="109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109">
        <f t="shared" si="3"/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54">
        <f t="shared" si="4"/>
        <v>0</v>
      </c>
      <c r="AE13" s="59">
        <f t="shared" si="5"/>
        <v>0</v>
      </c>
      <c r="AF13" s="11"/>
    </row>
    <row r="14" spans="1:238" ht="13.5" customHeight="1" x14ac:dyDescent="0.2">
      <c r="A14" s="48"/>
      <c r="B14" s="78"/>
      <c r="C14" s="44"/>
      <c r="D14" s="4"/>
      <c r="E14" s="9"/>
      <c r="F14" s="76"/>
      <c r="G14" s="76"/>
      <c r="H14" s="109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09">
        <f t="shared" si="3"/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54">
        <f t="shared" si="4"/>
        <v>0</v>
      </c>
      <c r="AE14" s="59">
        <f t="shared" si="5"/>
        <v>0</v>
      </c>
      <c r="AF14" s="11"/>
    </row>
    <row r="15" spans="1:238" ht="14.25" customHeight="1" x14ac:dyDescent="0.2">
      <c r="A15" s="48"/>
      <c r="B15" s="78"/>
      <c r="C15" s="44"/>
      <c r="D15" s="4"/>
      <c r="E15" s="9"/>
      <c r="F15" s="76"/>
      <c r="G15" s="76"/>
      <c r="H15" s="109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109">
        <f t="shared" si="3"/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54">
        <f t="shared" si="4"/>
        <v>0</v>
      </c>
      <c r="AE15" s="59">
        <f t="shared" si="5"/>
        <v>0</v>
      </c>
      <c r="AF15" s="11"/>
    </row>
    <row r="16" spans="1:238" ht="13.5" customHeight="1" x14ac:dyDescent="0.2">
      <c r="A16" s="48"/>
      <c r="B16" s="78"/>
      <c r="C16" s="44"/>
      <c r="D16" s="4"/>
      <c r="E16" s="9"/>
      <c r="F16" s="76"/>
      <c r="G16" s="76"/>
      <c r="H16" s="109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109">
        <f t="shared" si="3"/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54">
        <f t="shared" si="4"/>
        <v>0</v>
      </c>
      <c r="AE16" s="59">
        <f t="shared" si="5"/>
        <v>0</v>
      </c>
      <c r="AF16" s="11"/>
    </row>
  </sheetData>
  <sortState xmlns:xlrd2="http://schemas.microsoft.com/office/spreadsheetml/2017/richdata2" ref="A3:AF8">
    <sortCondition ref="AF3:AF8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16" right="0.56000000000000005" top="1.3" bottom="0.14000000000000001" header="0.34" footer="3.937007874015748E-2"/>
  <pageSetup paperSize="9" scale="83" orientation="landscape" horizontalDpi="180" verticalDpi="180" r:id="rId3"/>
  <headerFooter alignWithMargins="0">
    <oddHeader>&amp;L&amp;"Arial CE,Tučné"ZÁVOD O PUTOVNÍ POHÁR&amp;C&amp;"Arial CE,Tučné"&amp;12KATEGORIE ZVV1&amp;R&amp;"Arial CE,Tučné"27. dubna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A11"/>
  <sheetViews>
    <sheetView zoomScaleNormal="100" workbookViewId="0">
      <selection activeCell="AH9" sqref="AH9"/>
    </sheetView>
  </sheetViews>
  <sheetFormatPr defaultRowHeight="12.75" x14ac:dyDescent="0.2"/>
  <cols>
    <col min="1" max="1" width="3.140625" customWidth="1"/>
    <col min="2" max="2" width="13.140625" customWidth="1"/>
    <col min="3" max="3" width="11.140625" customWidth="1"/>
    <col min="4" max="4" width="25" customWidth="1"/>
    <col min="5" max="5" width="8.7109375" style="64" customWidth="1"/>
    <col min="6" max="6" width="5.7109375" style="64" customWidth="1"/>
    <col min="7" max="7" width="16.28515625" style="64" customWidth="1"/>
    <col min="8" max="8" width="4.28515625" customWidth="1"/>
    <col min="9" max="16" width="3.140625" customWidth="1"/>
    <col min="17" max="17" width="3.28515625" customWidth="1"/>
    <col min="18" max="18" width="3.140625" customWidth="1"/>
    <col min="19" max="19" width="4.28515625" customWidth="1"/>
    <col min="20" max="24" width="3.28515625" customWidth="1"/>
    <col min="25" max="25" width="2.7109375" customWidth="1"/>
    <col min="26" max="26" width="3.28515625" customWidth="1"/>
    <col min="27" max="27" width="2.5703125" customWidth="1"/>
    <col min="28" max="28" width="3.28515625" customWidth="1"/>
    <col min="29" max="29" width="2.7109375" customWidth="1"/>
    <col min="30" max="31" width="4.28515625" customWidth="1"/>
    <col min="32" max="32" width="3.42578125" customWidth="1"/>
    <col min="33" max="33" width="5.140625" customWidth="1"/>
  </cols>
  <sheetData>
    <row r="1" spans="1:235" s="2" customFormat="1" ht="258" thickTop="1" thickBot="1" x14ac:dyDescent="0.25">
      <c r="A1" s="25" t="s">
        <v>0</v>
      </c>
      <c r="B1" s="26" t="s">
        <v>1</v>
      </c>
      <c r="C1" s="21"/>
      <c r="D1" s="20" t="s">
        <v>2</v>
      </c>
      <c r="E1" s="62" t="s">
        <v>3</v>
      </c>
      <c r="F1" s="74" t="s">
        <v>41</v>
      </c>
      <c r="G1" s="71" t="s">
        <v>19</v>
      </c>
      <c r="H1" s="29" t="s">
        <v>4</v>
      </c>
      <c r="I1" s="14" t="s">
        <v>17</v>
      </c>
      <c r="J1" s="13" t="s">
        <v>11</v>
      </c>
      <c r="K1" s="13" t="s">
        <v>26</v>
      </c>
      <c r="L1" s="13" t="s">
        <v>27</v>
      </c>
      <c r="M1" s="13" t="s">
        <v>36</v>
      </c>
      <c r="N1" s="14" t="s">
        <v>35</v>
      </c>
      <c r="O1" s="14" t="s">
        <v>37</v>
      </c>
      <c r="P1" s="14" t="s">
        <v>38</v>
      </c>
      <c r="Q1" s="15" t="s">
        <v>5</v>
      </c>
      <c r="R1" s="14" t="s">
        <v>15</v>
      </c>
      <c r="S1" s="29" t="s">
        <v>18</v>
      </c>
      <c r="T1" s="12" t="s">
        <v>22</v>
      </c>
      <c r="U1" s="13" t="s">
        <v>7</v>
      </c>
      <c r="V1" s="13" t="s">
        <v>8</v>
      </c>
      <c r="W1" s="13" t="s">
        <v>39</v>
      </c>
      <c r="X1" s="14" t="s">
        <v>23</v>
      </c>
      <c r="Y1" s="15" t="s">
        <v>14</v>
      </c>
      <c r="Z1" s="15" t="s">
        <v>24</v>
      </c>
      <c r="AA1" s="12" t="s">
        <v>14</v>
      </c>
      <c r="AB1" s="14" t="s">
        <v>32</v>
      </c>
      <c r="AC1" s="39" t="s">
        <v>14</v>
      </c>
      <c r="AD1" s="29" t="s">
        <v>21</v>
      </c>
      <c r="AE1" s="31" t="s">
        <v>9</v>
      </c>
      <c r="AF1" s="33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4.25" thickTop="1" thickBot="1" x14ac:dyDescent="0.25">
      <c r="A2" s="27"/>
      <c r="B2" s="28"/>
      <c r="C2" s="23"/>
      <c r="D2" s="23"/>
      <c r="E2" s="63"/>
      <c r="F2" s="107"/>
      <c r="G2" s="104"/>
      <c r="H2" s="30">
        <v>100</v>
      </c>
      <c r="I2" s="19">
        <v>10</v>
      </c>
      <c r="J2" s="17">
        <v>10</v>
      </c>
      <c r="K2" s="18">
        <v>10</v>
      </c>
      <c r="L2" s="18">
        <v>10</v>
      </c>
      <c r="M2" s="18">
        <v>10</v>
      </c>
      <c r="N2" s="18">
        <v>10</v>
      </c>
      <c r="O2" s="18">
        <v>10</v>
      </c>
      <c r="P2" s="17">
        <v>10</v>
      </c>
      <c r="Q2" s="16">
        <v>10</v>
      </c>
      <c r="R2" s="18">
        <v>10</v>
      </c>
      <c r="S2" s="30">
        <v>100</v>
      </c>
      <c r="T2" s="16">
        <v>10</v>
      </c>
      <c r="U2" s="17">
        <v>10</v>
      </c>
      <c r="V2" s="18">
        <v>10</v>
      </c>
      <c r="W2" s="18">
        <v>10</v>
      </c>
      <c r="X2" s="60">
        <v>15</v>
      </c>
      <c r="Y2" s="60">
        <v>5</v>
      </c>
      <c r="Z2" s="60">
        <v>15</v>
      </c>
      <c r="AA2" s="61">
        <v>5</v>
      </c>
      <c r="AB2" s="60">
        <v>15</v>
      </c>
      <c r="AC2" s="61">
        <v>5</v>
      </c>
      <c r="AD2" s="30">
        <v>100</v>
      </c>
      <c r="AE2" s="38">
        <v>300</v>
      </c>
      <c r="AF2" s="3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.75" customHeight="1" x14ac:dyDescent="0.2">
      <c r="A3" s="3">
        <v>44</v>
      </c>
      <c r="B3" s="82" t="s">
        <v>83</v>
      </c>
      <c r="C3" s="79" t="s">
        <v>84</v>
      </c>
      <c r="D3" s="4" t="s">
        <v>85</v>
      </c>
      <c r="E3" s="65" t="s">
        <v>47</v>
      </c>
      <c r="F3" s="9" t="s">
        <v>50</v>
      </c>
      <c r="G3" s="102" t="s">
        <v>86</v>
      </c>
      <c r="H3" s="111">
        <v>96</v>
      </c>
      <c r="I3" s="6">
        <v>9</v>
      </c>
      <c r="J3" s="6">
        <v>10</v>
      </c>
      <c r="K3" s="6">
        <v>10</v>
      </c>
      <c r="L3" s="6">
        <v>0</v>
      </c>
      <c r="M3" s="6">
        <v>9</v>
      </c>
      <c r="N3" s="6">
        <v>8</v>
      </c>
      <c r="O3" s="6">
        <v>8</v>
      </c>
      <c r="P3" s="6">
        <v>10</v>
      </c>
      <c r="Q3" s="6">
        <v>10</v>
      </c>
      <c r="R3" s="6">
        <v>10</v>
      </c>
      <c r="S3" s="109">
        <f>R3+Q3+P3+O3+N3+M3+L3+K3+J3+I3</f>
        <v>84</v>
      </c>
      <c r="T3" s="6">
        <v>10</v>
      </c>
      <c r="U3" s="6">
        <v>10</v>
      </c>
      <c r="V3" s="6">
        <v>10</v>
      </c>
      <c r="W3" s="6">
        <v>8</v>
      </c>
      <c r="X3" s="6">
        <v>15</v>
      </c>
      <c r="Y3" s="6">
        <v>5</v>
      </c>
      <c r="Z3" s="6">
        <v>10</v>
      </c>
      <c r="AA3" s="6">
        <v>4</v>
      </c>
      <c r="AB3" s="6">
        <v>11</v>
      </c>
      <c r="AC3" s="6">
        <v>4</v>
      </c>
      <c r="AD3" s="54">
        <f>AC3+AB3+AA3+Z3+Y3+X3+W3+V3+U3+T3</f>
        <v>87</v>
      </c>
      <c r="AE3" s="114">
        <f>AD3+S3+H3</f>
        <v>267</v>
      </c>
      <c r="AF3" s="10">
        <v>1</v>
      </c>
      <c r="AK3" s="52"/>
    </row>
    <row r="4" spans="1:235" ht="15.75" customHeight="1" x14ac:dyDescent="0.2">
      <c r="A4" s="3">
        <v>43</v>
      </c>
      <c r="B4" s="83" t="s">
        <v>64</v>
      </c>
      <c r="C4" s="42" t="s">
        <v>62</v>
      </c>
      <c r="D4" s="42" t="s">
        <v>65</v>
      </c>
      <c r="E4" s="69" t="s">
        <v>47</v>
      </c>
      <c r="F4" s="117" t="s">
        <v>48</v>
      </c>
      <c r="G4" s="105" t="s">
        <v>66</v>
      </c>
      <c r="H4" s="111">
        <v>90</v>
      </c>
      <c r="I4" s="6">
        <v>10</v>
      </c>
      <c r="J4" s="6">
        <v>7</v>
      </c>
      <c r="K4" s="6">
        <v>10</v>
      </c>
      <c r="L4" s="6">
        <v>10</v>
      </c>
      <c r="M4" s="6">
        <v>9</v>
      </c>
      <c r="N4" s="6">
        <v>10</v>
      </c>
      <c r="O4" s="6">
        <v>10</v>
      </c>
      <c r="P4" s="6">
        <v>10</v>
      </c>
      <c r="Q4" s="6">
        <v>10</v>
      </c>
      <c r="R4" s="6">
        <v>10</v>
      </c>
      <c r="S4" s="109">
        <f>R4+Q4+P4+O4+N4+M4+L4+K4+J4+I4</f>
        <v>96</v>
      </c>
      <c r="T4" s="6">
        <v>3</v>
      </c>
      <c r="U4" s="6">
        <v>10</v>
      </c>
      <c r="V4" s="6">
        <v>10</v>
      </c>
      <c r="W4" s="6">
        <v>8</v>
      </c>
      <c r="X4" s="6">
        <v>0</v>
      </c>
      <c r="Y4" s="6">
        <v>0</v>
      </c>
      <c r="Z4" s="6">
        <v>14</v>
      </c>
      <c r="AA4" s="6">
        <v>4</v>
      </c>
      <c r="AB4" s="6">
        <v>15</v>
      </c>
      <c r="AC4" s="6">
        <v>3</v>
      </c>
      <c r="AD4" s="54">
        <f>AC4+AB4+AA4+Z4+Y4+X4+W4+V4+U4+T4</f>
        <v>67</v>
      </c>
      <c r="AE4" s="114">
        <f>AD4+S4+H4</f>
        <v>253</v>
      </c>
      <c r="AF4" s="11">
        <v>2</v>
      </c>
    </row>
    <row r="5" spans="1:235" ht="15.75" customHeight="1" x14ac:dyDescent="0.2">
      <c r="A5" s="3">
        <v>41</v>
      </c>
      <c r="B5" s="83" t="s">
        <v>91</v>
      </c>
      <c r="C5" s="195" t="s">
        <v>115</v>
      </c>
      <c r="D5" s="42" t="s">
        <v>116</v>
      </c>
      <c r="E5" s="69" t="s">
        <v>47</v>
      </c>
      <c r="F5" s="117" t="s">
        <v>48</v>
      </c>
      <c r="G5" s="105" t="s">
        <v>72</v>
      </c>
      <c r="H5" s="111">
        <v>71</v>
      </c>
      <c r="I5" s="6">
        <v>9</v>
      </c>
      <c r="J5" s="6">
        <v>10</v>
      </c>
      <c r="K5" s="6">
        <v>10</v>
      </c>
      <c r="L5" s="6">
        <v>8</v>
      </c>
      <c r="M5" s="6">
        <v>7</v>
      </c>
      <c r="N5" s="6">
        <v>0</v>
      </c>
      <c r="O5" s="6">
        <v>9</v>
      </c>
      <c r="P5" s="6">
        <v>10</v>
      </c>
      <c r="Q5" s="6">
        <v>10</v>
      </c>
      <c r="R5" s="6">
        <v>10</v>
      </c>
      <c r="S5" s="109">
        <f>R5+Q5+P5+O5+N5+M5+L5+K5+J5+I5</f>
        <v>83</v>
      </c>
      <c r="T5" s="6">
        <v>10</v>
      </c>
      <c r="U5" s="6">
        <v>10</v>
      </c>
      <c r="V5" s="6">
        <v>10</v>
      </c>
      <c r="W5" s="6">
        <v>10</v>
      </c>
      <c r="X5" s="6">
        <v>13</v>
      </c>
      <c r="Y5" s="6">
        <v>4</v>
      </c>
      <c r="Z5" s="6">
        <v>13</v>
      </c>
      <c r="AA5" s="6">
        <v>3</v>
      </c>
      <c r="AB5" s="6">
        <v>14</v>
      </c>
      <c r="AC5" s="6">
        <v>4</v>
      </c>
      <c r="AD5" s="54">
        <f>AC5+AB5+AA5+Z5+Y5+X5+W5+V5+U5+T5</f>
        <v>91</v>
      </c>
      <c r="AE5" s="114">
        <f>AD5+S5+H5</f>
        <v>245</v>
      </c>
      <c r="AF5" s="11">
        <v>3</v>
      </c>
    </row>
    <row r="6" spans="1:235" ht="15.75" customHeight="1" x14ac:dyDescent="0.2">
      <c r="A6" s="3">
        <v>42</v>
      </c>
      <c r="B6" s="77" t="s">
        <v>91</v>
      </c>
      <c r="C6" s="4" t="s">
        <v>92</v>
      </c>
      <c r="D6" s="4" t="s">
        <v>103</v>
      </c>
      <c r="E6" s="9" t="s">
        <v>47</v>
      </c>
      <c r="F6" s="76" t="s">
        <v>50</v>
      </c>
      <c r="G6" s="76" t="s">
        <v>67</v>
      </c>
      <c r="H6" s="111">
        <v>45</v>
      </c>
      <c r="I6" s="6">
        <v>6</v>
      </c>
      <c r="J6" s="6">
        <v>3</v>
      </c>
      <c r="K6" s="6">
        <v>10</v>
      </c>
      <c r="L6" s="6">
        <v>5</v>
      </c>
      <c r="M6" s="6">
        <v>6</v>
      </c>
      <c r="N6" s="6">
        <v>6</v>
      </c>
      <c r="O6" s="6">
        <v>0</v>
      </c>
      <c r="P6" s="6">
        <v>10</v>
      </c>
      <c r="Q6" s="6">
        <v>7</v>
      </c>
      <c r="R6" s="6">
        <v>10</v>
      </c>
      <c r="S6" s="109">
        <f>R6+Q6+P6+O6+N6+M6+L6+K6+J6+I6</f>
        <v>63</v>
      </c>
      <c r="T6" s="6">
        <v>10</v>
      </c>
      <c r="U6" s="6">
        <v>10</v>
      </c>
      <c r="V6" s="6">
        <v>10</v>
      </c>
      <c r="W6" s="6">
        <v>9</v>
      </c>
      <c r="X6" s="6">
        <v>14</v>
      </c>
      <c r="Y6" s="6">
        <v>4</v>
      </c>
      <c r="Z6" s="6">
        <v>12</v>
      </c>
      <c r="AA6" s="6">
        <v>5</v>
      </c>
      <c r="AB6" s="6">
        <v>10</v>
      </c>
      <c r="AC6" s="6">
        <v>4</v>
      </c>
      <c r="AD6" s="54">
        <f>AC6+AB6+AA6+Z6+Y6+X6+W6+V6+U6+T6</f>
        <v>88</v>
      </c>
      <c r="AE6" s="114">
        <f>AD6+S6+H6</f>
        <v>196</v>
      </c>
      <c r="AF6" s="11">
        <v>4</v>
      </c>
    </row>
    <row r="7" spans="1:235" ht="15.75" customHeight="1" x14ac:dyDescent="0.2">
      <c r="A7" s="41"/>
      <c r="B7" s="83"/>
      <c r="C7" s="42"/>
      <c r="D7" s="42"/>
      <c r="E7" s="69"/>
      <c r="F7" s="9"/>
      <c r="G7" s="105"/>
      <c r="H7" s="111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112">
        <f t="shared" ref="S3:S8" si="0">R7+Q7+P7+O7+N7+M7+L7+K7+J7+I7</f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55">
        <f t="shared" ref="AD3:AD8" si="1">AC7+AB7+AA7+Z7+Y7+X7+W7+V7+U7+T7</f>
        <v>0</v>
      </c>
      <c r="AE7" s="115">
        <f t="shared" ref="AE3:AE8" si="2">AD7+S7+H7</f>
        <v>0</v>
      </c>
      <c r="AF7" s="43"/>
    </row>
    <row r="8" spans="1:235" ht="15.75" customHeight="1" x14ac:dyDescent="0.2">
      <c r="A8" s="3"/>
      <c r="B8" s="82"/>
      <c r="C8" s="4"/>
      <c r="D8" s="53"/>
      <c r="E8" s="65"/>
      <c r="F8" s="9"/>
      <c r="G8" s="181"/>
      <c r="H8" s="111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109">
        <f t="shared" si="0"/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54">
        <f t="shared" si="1"/>
        <v>0</v>
      </c>
      <c r="AE8" s="114">
        <f t="shared" si="2"/>
        <v>0</v>
      </c>
      <c r="AF8" s="11"/>
    </row>
    <row r="9" spans="1:235" ht="15.75" customHeight="1" x14ac:dyDescent="0.2">
      <c r="A9" s="3"/>
      <c r="B9" s="82"/>
      <c r="C9" s="79"/>
      <c r="D9" s="4"/>
      <c r="E9" s="65"/>
      <c r="F9" s="9"/>
      <c r="G9" s="102"/>
      <c r="H9" s="111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109">
        <f t="shared" ref="S9:S11" si="3">R9+Q9+P9+O9+N9+M9+L9+K9+J9+I9</f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54">
        <f t="shared" ref="AD9:AD11" si="4">AC9+AB9+AA9+Z9+Y9+X9+W9+V9+U9+T9</f>
        <v>0</v>
      </c>
      <c r="AE9" s="114">
        <f t="shared" ref="AE9:AE11" si="5">AD9+S9+H9</f>
        <v>0</v>
      </c>
      <c r="AF9" s="11"/>
    </row>
    <row r="10" spans="1:235" ht="15.75" customHeight="1" x14ac:dyDescent="0.2">
      <c r="A10" s="3"/>
      <c r="B10" s="82"/>
      <c r="C10" s="4"/>
      <c r="D10" s="4"/>
      <c r="E10" s="65"/>
      <c r="F10" s="9"/>
      <c r="G10" s="102"/>
      <c r="H10" s="111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109">
        <f t="shared" si="3"/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54">
        <f t="shared" si="4"/>
        <v>0</v>
      </c>
      <c r="AE10" s="114">
        <f t="shared" si="5"/>
        <v>0</v>
      </c>
      <c r="AF10" s="11"/>
    </row>
    <row r="11" spans="1:235" ht="15.75" customHeight="1" thickBot="1" x14ac:dyDescent="0.25">
      <c r="A11" s="49"/>
      <c r="B11" s="84"/>
      <c r="C11" s="85"/>
      <c r="D11" s="45"/>
      <c r="E11" s="70"/>
      <c r="F11" s="88"/>
      <c r="G11" s="106"/>
      <c r="H11" s="128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113">
        <f t="shared" si="3"/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56">
        <f t="shared" si="4"/>
        <v>0</v>
      </c>
      <c r="AE11" s="116">
        <f t="shared" si="5"/>
        <v>0</v>
      </c>
      <c r="AF11" s="46"/>
    </row>
  </sheetData>
  <sortState xmlns:xlrd2="http://schemas.microsoft.com/office/spreadsheetml/2017/richdata2" ref="A3:AF6">
    <sortCondition ref="AF3:AF6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16" right="0.56000000000000005" top="1.55" bottom="0.14000000000000001" header="0.54" footer="3.937007874015748E-2"/>
  <pageSetup paperSize="9" scale="85" orientation="landscape" verticalDpi="180" r:id="rId3"/>
  <headerFooter alignWithMargins="0">
    <oddHeader xml:space="preserve">&amp;L&amp;"Arial CE,Tučné"ZÁVOD O PUTOVNÍ POHÁR&amp;C&amp;"Arial CE,Tučné"&amp;12KATEGORIE ZVV 2&amp;R&amp;"Arial CE,Tučné"27. dubna 2019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Q19"/>
  <sheetViews>
    <sheetView zoomScaleNormal="100" zoomScalePageLayoutView="64" workbookViewId="0">
      <selection activeCell="S6" sqref="S6"/>
    </sheetView>
  </sheetViews>
  <sheetFormatPr defaultRowHeight="12.75" x14ac:dyDescent="0.2"/>
  <cols>
    <col min="1" max="1" width="3.140625" customWidth="1"/>
    <col min="2" max="2" width="17" customWidth="1"/>
    <col min="3" max="3" width="17.140625" customWidth="1"/>
    <col min="4" max="4" width="32" customWidth="1"/>
    <col min="5" max="5" width="12.140625" style="64" customWidth="1"/>
    <col min="6" max="6" width="8.85546875" style="64" customWidth="1"/>
    <col min="7" max="7" width="27.85546875" style="64" customWidth="1"/>
    <col min="8" max="19" width="5.28515625" customWidth="1"/>
  </cols>
  <sheetData>
    <row r="1" spans="1:225" s="2" customFormat="1" ht="258" thickTop="1" thickBot="1" x14ac:dyDescent="0.25">
      <c r="A1" s="25" t="s">
        <v>0</v>
      </c>
      <c r="B1" s="26" t="s">
        <v>1</v>
      </c>
      <c r="C1" s="21"/>
      <c r="D1" s="20" t="s">
        <v>2</v>
      </c>
      <c r="E1" s="62" t="s">
        <v>3</v>
      </c>
      <c r="F1" s="74" t="s">
        <v>41</v>
      </c>
      <c r="G1" s="71" t="s">
        <v>19</v>
      </c>
      <c r="H1" s="121" t="s">
        <v>17</v>
      </c>
      <c r="I1" s="122" t="s">
        <v>11</v>
      </c>
      <c r="J1" s="122" t="s">
        <v>26</v>
      </c>
      <c r="K1" s="122" t="s">
        <v>27</v>
      </c>
      <c r="L1" s="122" t="s">
        <v>36</v>
      </c>
      <c r="M1" s="121" t="s">
        <v>35</v>
      </c>
      <c r="N1" s="121" t="s">
        <v>37</v>
      </c>
      <c r="O1" s="121" t="s">
        <v>38</v>
      </c>
      <c r="P1" s="120" t="s">
        <v>5</v>
      </c>
      <c r="Q1" s="121" t="s">
        <v>15</v>
      </c>
      <c r="R1" s="185" t="s">
        <v>49</v>
      </c>
      <c r="S1" s="186" t="s">
        <v>10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</row>
    <row r="2" spans="1:225" ht="14.25" thickTop="1" thickBot="1" x14ac:dyDescent="0.25">
      <c r="A2" s="27"/>
      <c r="B2" s="28"/>
      <c r="C2" s="23"/>
      <c r="D2" s="23"/>
      <c r="E2" s="63"/>
      <c r="F2" s="75"/>
      <c r="G2" s="118"/>
      <c r="H2" s="183">
        <v>10</v>
      </c>
      <c r="I2" s="124">
        <v>10</v>
      </c>
      <c r="J2" s="125">
        <v>10</v>
      </c>
      <c r="K2" s="125">
        <v>10</v>
      </c>
      <c r="L2" s="125">
        <v>10</v>
      </c>
      <c r="M2" s="125">
        <v>10</v>
      </c>
      <c r="N2" s="125">
        <v>10</v>
      </c>
      <c r="O2" s="124">
        <v>10</v>
      </c>
      <c r="P2" s="123">
        <v>10</v>
      </c>
      <c r="Q2" s="125">
        <v>10</v>
      </c>
      <c r="R2" s="184">
        <v>100</v>
      </c>
      <c r="S2" s="11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3" spans="1:225" ht="20.100000000000001" customHeight="1" x14ac:dyDescent="0.2">
      <c r="A3" s="108">
        <v>11</v>
      </c>
      <c r="B3" s="153" t="s">
        <v>73</v>
      </c>
      <c r="C3" s="4" t="s">
        <v>74</v>
      </c>
      <c r="D3" s="79" t="s">
        <v>75</v>
      </c>
      <c r="E3" s="9" t="s">
        <v>47</v>
      </c>
      <c r="F3" s="9" t="s">
        <v>48</v>
      </c>
      <c r="G3" s="103" t="s">
        <v>67</v>
      </c>
      <c r="H3" s="188">
        <v>8</v>
      </c>
      <c r="I3" s="188">
        <v>5</v>
      </c>
      <c r="J3" s="188">
        <v>9</v>
      </c>
      <c r="K3" s="188">
        <v>9</v>
      </c>
      <c r="L3" s="188">
        <v>7</v>
      </c>
      <c r="M3" s="188">
        <v>6</v>
      </c>
      <c r="N3" s="188">
        <v>8</v>
      </c>
      <c r="O3" s="188">
        <v>10</v>
      </c>
      <c r="P3" s="188">
        <v>10</v>
      </c>
      <c r="Q3" s="188">
        <v>10</v>
      </c>
      <c r="R3" s="126">
        <f>Q3+P3+O3+N3+M3+L3+K3+J3+I3+H3</f>
        <v>82</v>
      </c>
      <c r="S3" s="73">
        <v>1</v>
      </c>
    </row>
    <row r="4" spans="1:225" ht="20.100000000000001" customHeight="1" x14ac:dyDescent="0.2">
      <c r="A4" s="81">
        <v>12</v>
      </c>
      <c r="B4" s="197" t="s">
        <v>76</v>
      </c>
      <c r="C4" s="198" t="s">
        <v>77</v>
      </c>
      <c r="D4" s="197" t="s">
        <v>78</v>
      </c>
      <c r="E4" s="196" t="s">
        <v>47</v>
      </c>
      <c r="F4" s="199" t="s">
        <v>48</v>
      </c>
      <c r="G4" s="200" t="s">
        <v>67</v>
      </c>
      <c r="H4" s="188">
        <v>7</v>
      </c>
      <c r="I4" s="188">
        <v>10</v>
      </c>
      <c r="J4" s="188">
        <v>10</v>
      </c>
      <c r="K4" s="188">
        <v>6</v>
      </c>
      <c r="L4" s="188">
        <v>6</v>
      </c>
      <c r="M4" s="188">
        <v>8</v>
      </c>
      <c r="N4" s="188">
        <v>0</v>
      </c>
      <c r="O4" s="188">
        <v>9</v>
      </c>
      <c r="P4" s="188">
        <v>10</v>
      </c>
      <c r="Q4" s="188">
        <v>10</v>
      </c>
      <c r="R4" s="126">
        <f>Q4+P4+O4+N4+M4+L4+K4+J4+I4+H4</f>
        <v>76</v>
      </c>
      <c r="S4" s="73">
        <v>2</v>
      </c>
      <c r="T4" s="190"/>
    </row>
    <row r="5" spans="1:225" ht="20.100000000000001" customHeight="1" x14ac:dyDescent="0.2">
      <c r="A5" s="47">
        <v>13</v>
      </c>
      <c r="B5" s="4" t="s">
        <v>94</v>
      </c>
      <c r="C5" s="4" t="s">
        <v>95</v>
      </c>
      <c r="D5" s="4" t="s">
        <v>96</v>
      </c>
      <c r="E5" s="9" t="s">
        <v>97</v>
      </c>
      <c r="F5" s="76" t="s">
        <v>50</v>
      </c>
      <c r="G5" s="103" t="s">
        <v>98</v>
      </c>
      <c r="H5" s="188">
        <v>7</v>
      </c>
      <c r="I5" s="188">
        <v>5</v>
      </c>
      <c r="J5" s="188">
        <v>10</v>
      </c>
      <c r="K5" s="188">
        <v>7</v>
      </c>
      <c r="L5" s="188">
        <v>9</v>
      </c>
      <c r="M5" s="188">
        <v>0</v>
      </c>
      <c r="N5" s="188">
        <v>9</v>
      </c>
      <c r="O5" s="188">
        <v>3</v>
      </c>
      <c r="P5" s="188">
        <v>10</v>
      </c>
      <c r="Q5" s="188">
        <v>10</v>
      </c>
      <c r="R5" s="126">
        <f>Q5+P5+O5+N5+M5+L5+K5+J5+I5+H5</f>
        <v>70</v>
      </c>
      <c r="S5" s="73">
        <v>3</v>
      </c>
    </row>
    <row r="6" spans="1:225" ht="20.100000000000001" customHeight="1" x14ac:dyDescent="0.2">
      <c r="A6" s="47"/>
      <c r="B6" s="4"/>
      <c r="C6" s="4"/>
      <c r="D6" s="4"/>
      <c r="E6" s="9"/>
      <c r="F6" s="76"/>
      <c r="G6" s="103"/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26">
        <f t="shared" ref="R6:R10" si="0">Q6+P6+O6+N6+M6+L6+K6+J6+I6+H6</f>
        <v>0</v>
      </c>
      <c r="S6" s="73"/>
    </row>
    <row r="7" spans="1:225" ht="20.100000000000001" customHeight="1" x14ac:dyDescent="0.2">
      <c r="A7" s="81"/>
      <c r="B7" s="79"/>
      <c r="C7" s="79"/>
      <c r="D7" s="4"/>
      <c r="E7" s="9"/>
      <c r="F7" s="76"/>
      <c r="G7" s="103"/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26">
        <f t="shared" si="0"/>
        <v>0</v>
      </c>
      <c r="S7" s="73"/>
    </row>
    <row r="8" spans="1:225" ht="20.100000000000001" customHeight="1" x14ac:dyDescent="0.2">
      <c r="A8" s="47"/>
      <c r="B8" s="4"/>
      <c r="C8" s="4"/>
      <c r="D8" s="4"/>
      <c r="E8" s="9"/>
      <c r="F8" s="76"/>
      <c r="G8" s="103"/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26">
        <f t="shared" si="0"/>
        <v>0</v>
      </c>
      <c r="S8" s="73"/>
    </row>
    <row r="9" spans="1:225" ht="20.100000000000001" customHeight="1" x14ac:dyDescent="0.2">
      <c r="A9" s="108"/>
      <c r="B9" s="4"/>
      <c r="C9" s="4"/>
      <c r="D9" s="152"/>
      <c r="E9" s="9"/>
      <c r="F9" s="76"/>
      <c r="G9" s="103"/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26">
        <f t="shared" si="0"/>
        <v>0</v>
      </c>
      <c r="S9" s="73"/>
    </row>
    <row r="10" spans="1:225" ht="20.100000000000001" customHeight="1" x14ac:dyDescent="0.2">
      <c r="A10" s="108"/>
      <c r="B10" s="4"/>
      <c r="C10" s="4"/>
      <c r="D10" s="4"/>
      <c r="E10" s="9"/>
      <c r="F10" s="9"/>
      <c r="G10" s="103"/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126">
        <f t="shared" si="0"/>
        <v>0</v>
      </c>
      <c r="S10" s="73"/>
    </row>
    <row r="11" spans="1:225" ht="20.100000000000001" customHeight="1" x14ac:dyDescent="0.2">
      <c r="A11" s="81"/>
      <c r="B11" s="4"/>
      <c r="C11" s="4"/>
      <c r="D11" s="4"/>
      <c r="E11" s="9"/>
      <c r="F11" s="9"/>
      <c r="G11" s="103"/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26">
        <f t="shared" ref="R11:R16" si="1">Q11+P11+O11+N11+M11+L11+K11+J11+I11+H11</f>
        <v>0</v>
      </c>
      <c r="S11" s="73"/>
      <c r="T11" s="35"/>
    </row>
    <row r="12" spans="1:225" ht="20.100000000000001" customHeight="1" x14ac:dyDescent="0.2">
      <c r="A12" s="80"/>
      <c r="B12" s="98"/>
      <c r="C12" s="98"/>
      <c r="D12" s="98"/>
      <c r="E12" s="99"/>
      <c r="F12" s="99"/>
      <c r="G12" s="100"/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26">
        <f t="shared" si="1"/>
        <v>0</v>
      </c>
      <c r="S12" s="73"/>
    </row>
    <row r="13" spans="1:225" ht="20.100000000000001" customHeight="1" x14ac:dyDescent="0.2">
      <c r="A13" s="108"/>
      <c r="B13" s="4"/>
      <c r="C13" s="4"/>
      <c r="D13" s="4"/>
      <c r="E13" s="9"/>
      <c r="F13" s="76"/>
      <c r="G13" s="76"/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26">
        <f t="shared" si="1"/>
        <v>0</v>
      </c>
      <c r="S13" s="73"/>
    </row>
    <row r="14" spans="1:225" ht="20.100000000000001" customHeight="1" x14ac:dyDescent="0.2">
      <c r="A14" s="48"/>
      <c r="B14" s="78"/>
      <c r="C14" s="44"/>
      <c r="D14" s="4"/>
      <c r="E14" s="9"/>
      <c r="F14" s="76"/>
      <c r="G14" s="76"/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26">
        <f t="shared" si="1"/>
        <v>0</v>
      </c>
      <c r="S14" s="73"/>
    </row>
    <row r="15" spans="1:225" ht="20.100000000000001" customHeight="1" x14ac:dyDescent="0.2">
      <c r="A15" s="48"/>
      <c r="B15" s="78"/>
      <c r="C15" s="44"/>
      <c r="D15" s="4"/>
      <c r="E15" s="9"/>
      <c r="F15" s="76"/>
      <c r="G15" s="76"/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26">
        <f t="shared" si="1"/>
        <v>0</v>
      </c>
      <c r="S15" s="73"/>
    </row>
    <row r="16" spans="1:225" ht="20.100000000000001" customHeight="1" x14ac:dyDescent="0.2">
      <c r="A16" s="48"/>
      <c r="B16" s="78"/>
      <c r="C16" s="44"/>
      <c r="D16" s="4"/>
      <c r="E16" s="9"/>
      <c r="F16" s="76"/>
      <c r="G16" s="76"/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26">
        <f t="shared" si="1"/>
        <v>0</v>
      </c>
      <c r="S16" s="73"/>
    </row>
    <row r="17" ht="20.100000000000001" customHeight="1" x14ac:dyDescent="0.2"/>
    <row r="18" ht="20.100000000000001" customHeight="1" x14ac:dyDescent="0.2"/>
    <row r="19" ht="20.100000000000001" customHeight="1" x14ac:dyDescent="0.2"/>
  </sheetData>
  <sortState xmlns:xlrd2="http://schemas.microsoft.com/office/spreadsheetml/2017/richdata2" ref="A3:S5">
    <sortCondition ref="S3:S5"/>
  </sortState>
  <pageMargins left="0.70866141732283472" right="0.70866141732283472" top="0.78740157480314965" bottom="0.78740157480314965" header="0.31496062992125984" footer="0.31496062992125984"/>
  <pageSetup paperSize="9" scale="70" orientation="landscape" horizontalDpi="4294967293" r:id="rId1"/>
  <headerFooter>
    <oddHeader xml:space="preserve">&amp;L&amp;"Arial CE,Tučné"&amp;16Závod o putovní pohár&amp;C&amp;"Arial CE,Tučné"&amp;16Kategorie ZZO 2&amp;R&amp;"Arial CE,Tučné"&amp;16 27. dubna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ZZO SUMA</vt:lpstr>
      <vt:lpstr>ZM SUMA</vt:lpstr>
      <vt:lpstr>ZVV 1 SUMA</vt:lpstr>
      <vt:lpstr>ZVV 2 SUMA</vt:lpstr>
      <vt:lpstr>ZZO2</vt:lpstr>
      <vt:lpstr>'ZM SUMA'!Oblast_tisku</vt:lpstr>
      <vt:lpstr>'ZVV 1 SUMA'!Oblast_tisku</vt:lpstr>
      <vt:lpstr>'ZVV 2 SUMA'!Oblast_tisku</vt:lpstr>
      <vt:lpstr>'ZZO SUMA'!Oblast_tisku</vt:lpstr>
      <vt:lpstr>ZZO2!Oblast_tisku</vt:lpstr>
    </vt:vector>
  </TitlesOfParts>
  <Company>lety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kklet</cp:lastModifiedBy>
  <cp:lastPrinted>2019-04-27T12:48:04Z</cp:lastPrinted>
  <dcterms:created xsi:type="dcterms:W3CDTF">2004-10-28T12:46:30Z</dcterms:created>
  <dcterms:modified xsi:type="dcterms:W3CDTF">2019-04-27T14:53:49Z</dcterms:modified>
</cp:coreProperties>
</file>