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809" activeTab="2"/>
  </bookViews>
  <sheets>
    <sheet name="ZZO SUMA" sheetId="1" r:id="rId1"/>
    <sheet name="ZM SUMA" sheetId="2" r:id="rId2"/>
    <sheet name="ZVV 1 SUMA" sheetId="3" r:id="rId3"/>
    <sheet name="ZVV 2 SUMA" sheetId="4" r:id="rId4"/>
  </sheets>
  <definedNames>
    <definedName name="_xlnm.Print_Area" localSheetId="1">'ZM SUMA'!$A$1:$V$12</definedName>
    <definedName name="_xlnm.Print_Area" localSheetId="2">'ZVV 1 SUMA'!$A$1:$AF$17</definedName>
    <definedName name="_xlnm.Print_Area" localSheetId="3">'ZVV 2 SUMA'!$A$1:$AF$11</definedName>
    <definedName name="_xlnm.Print_Area" localSheetId="0">'ZZO SUMA'!$A$1:$O$17</definedName>
  </definedNames>
  <calcPr fullCalcOnLoad="1"/>
</workbook>
</file>

<file path=xl/sharedStrings.xml><?xml version="1.0" encoding="utf-8"?>
<sst xmlns="http://schemas.openxmlformats.org/spreadsheetml/2006/main" count="278" uniqueCount="142">
  <si>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</si>
  <si>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</si>
  <si>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</si>
  <si>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</si>
  <si>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</si>
  <si>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</si>
  <si>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</si>
  <si>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</si>
  <si>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</si>
  <si>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</si>
  <si>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</si>
  <si>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</si>
  <si>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</si>
  <si>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</si>
  <si>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</si>
  <si>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</si>
  <si>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</si>
  <si>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</si>
  <si>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</si>
  <si>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</si>
  <si>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</si>
  <si>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</si>
  <si>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</si>
  <si>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</si>
  <si>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</si>
  <si>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</si>
  <si>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</si>
  <si>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</si>
  <si>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</si>
  <si>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</si>
  <si>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</si>
  <si>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</si>
  <si>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</si>
  <si>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</si>
  <si>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</si>
  <si>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</si>
  <si>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</si>
  <si>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</si>
  <si>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</si>
  <si>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</si>
  <si>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</si>
  <si>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</si>
  <si>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</si>
  <si>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</si>
  <si>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</si>
  <si>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</si>
  <si>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</si>
  <si>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NO</t>
  </si>
  <si>
    <t>F</t>
  </si>
  <si>
    <t>Lety</t>
  </si>
  <si>
    <t>Jan</t>
  </si>
  <si>
    <t>RTW</t>
  </si>
  <si>
    <t>Tomšů</t>
  </si>
  <si>
    <t>Bafi Katrei</t>
  </si>
  <si>
    <t>Syrovátka</t>
  </si>
  <si>
    <t>Václav</t>
  </si>
  <si>
    <t>Ambo z Tetína nad Berounkou</t>
  </si>
  <si>
    <t>RKČR</t>
  </si>
  <si>
    <t>Šebková</t>
  </si>
  <si>
    <t>Ludmila</t>
  </si>
  <si>
    <t>Betty</t>
  </si>
  <si>
    <t>Ráž</t>
  </si>
  <si>
    <t>Karel</t>
  </si>
  <si>
    <t>Ambra Carlos Bohemia</t>
  </si>
  <si>
    <t>DB</t>
  </si>
  <si>
    <t>Kraibichová</t>
  </si>
  <si>
    <t>Ilona</t>
  </si>
  <si>
    <t>Fiffy Majorův háj</t>
  </si>
  <si>
    <t>Aranka Anyuka</t>
  </si>
  <si>
    <t>Šedivý</t>
  </si>
  <si>
    <t>Věroslav</t>
  </si>
  <si>
    <t>Terezka z Berounské bašty</t>
  </si>
  <si>
    <t>Beroun</t>
  </si>
  <si>
    <t>Kasl</t>
  </si>
  <si>
    <t>Vladimír</t>
  </si>
  <si>
    <t>Xanto z Gargamellu</t>
  </si>
  <si>
    <t>P</t>
  </si>
  <si>
    <t>Vanžurová</t>
  </si>
  <si>
    <t>Alena</t>
  </si>
  <si>
    <t>Winner z Gargamellu</t>
  </si>
  <si>
    <t>Kybikás</t>
  </si>
  <si>
    <t>Zdeněk</t>
  </si>
  <si>
    <t>Amálka</t>
  </si>
  <si>
    <t>JRT</t>
  </si>
  <si>
    <t>Vaněk</t>
  </si>
  <si>
    <t>Roman</t>
  </si>
  <si>
    <t>Lady ze Zlaťáku</t>
  </si>
  <si>
    <t>Jílek</t>
  </si>
  <si>
    <t>Chilli Dombai</t>
  </si>
  <si>
    <t>MSKS</t>
  </si>
  <si>
    <t>Krbec</t>
  </si>
  <si>
    <t>Miroslav</t>
  </si>
  <si>
    <t xml:space="preserve">Ytta </t>
  </si>
  <si>
    <t>Štarková</t>
  </si>
  <si>
    <t>Mirka</t>
  </si>
  <si>
    <t>Mona Lisa z Trojmezí</t>
  </si>
  <si>
    <t>Duchcov</t>
  </si>
  <si>
    <t>Drobílková</t>
  </si>
  <si>
    <t>Ivana</t>
  </si>
  <si>
    <t>Frenk</t>
  </si>
  <si>
    <t>Janeba</t>
  </si>
  <si>
    <t>René</t>
  </si>
  <si>
    <t>Fantagira z Granátové zahrady</t>
  </si>
  <si>
    <t>Kloučková</t>
  </si>
  <si>
    <t>Kateřina</t>
  </si>
  <si>
    <t>Cora Půlnoční měsíc</t>
  </si>
  <si>
    <t>Sedlčany</t>
  </si>
  <si>
    <t>Zahradníková</t>
  </si>
  <si>
    <t>Barbora</t>
  </si>
  <si>
    <t>Bambina White Chocolate</t>
  </si>
  <si>
    <t>Tábor</t>
  </si>
  <si>
    <t>Becky Orlický poklad</t>
  </si>
  <si>
    <t>Daňková</t>
  </si>
  <si>
    <t>Vladimíra</t>
  </si>
  <si>
    <t>Garigald Jitřní hvězda</t>
  </si>
  <si>
    <t xml:space="preserve">NO </t>
  </si>
  <si>
    <t>Kat Jiř-Moch</t>
  </si>
  <si>
    <t>ACO</t>
  </si>
  <si>
    <t>Ježková</t>
  </si>
  <si>
    <t>Eliška</t>
  </si>
  <si>
    <t>Blueberry Vianello di Praga</t>
  </si>
  <si>
    <t>Bursíková</t>
  </si>
  <si>
    <t>Petra</t>
  </si>
  <si>
    <t>Gisele Provokativo</t>
  </si>
  <si>
    <t>Laura Mania Bohemia</t>
  </si>
  <si>
    <t>Benešová</t>
  </si>
  <si>
    <t>Veronika</t>
  </si>
  <si>
    <t>HW</t>
  </si>
  <si>
    <t>Procházková</t>
  </si>
  <si>
    <t>Jitka</t>
  </si>
  <si>
    <t>Čekanice</t>
  </si>
  <si>
    <t>BOC</t>
  </si>
  <si>
    <t>A Follower of King Fairing Work</t>
  </si>
  <si>
    <t>Cala</t>
  </si>
  <si>
    <t>Angelic Face Running Free</t>
  </si>
  <si>
    <t>Beran</t>
  </si>
  <si>
    <t>Wendy z Lipé Morávia (Axi)</t>
  </si>
  <si>
    <t xml:space="preserve">Král </t>
  </si>
  <si>
    <t>Jiří</t>
  </si>
  <si>
    <t>Cardinal Starbox</t>
  </si>
  <si>
    <t>BOX</t>
  </si>
  <si>
    <t>Petr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</si>
</sst>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i/>
      <sz val="8"/>
      <name val="Arial CE"/>
      <family val="0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trike/>
      <sz val="10"/>
      <name val="Arial CE"/>
      <family val="0"/>
    </font>
    <font>
      <b/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32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2" borderId="19" xfId="0" applyFont="1" applyFill="1" applyBorder="1" applyAlignment="1">
      <alignment vertical="top" textRotation="255"/>
    </xf>
    <xf numFmtId="0" fontId="2" fillId="32" borderId="20" xfId="0" applyFont="1" applyFill="1" applyBorder="1" applyAlignment="1">
      <alignment vertical="top" textRotation="255"/>
    </xf>
    <xf numFmtId="0" fontId="2" fillId="32" borderId="21" xfId="0" applyFont="1" applyFill="1" applyBorder="1" applyAlignment="1">
      <alignment vertical="top" textRotation="255"/>
    </xf>
    <xf numFmtId="0" fontId="2" fillId="32" borderId="22" xfId="0" applyFont="1" applyFill="1" applyBorder="1" applyAlignment="1">
      <alignment vertical="top" textRotation="255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vertical="top" textRotation="255"/>
    </xf>
    <xf numFmtId="0" fontId="1" fillId="32" borderId="28" xfId="0" applyFont="1" applyFill="1" applyBorder="1" applyAlignment="1">
      <alignment vertical="top" textRotation="255"/>
    </xf>
    <xf numFmtId="0" fontId="1" fillId="32" borderId="29" xfId="0" applyFont="1" applyFill="1" applyBorder="1" applyAlignment="1">
      <alignment vertical="top" textRotation="255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164" fontId="1" fillId="32" borderId="32" xfId="0" applyNumberFormat="1" applyFont="1" applyFill="1" applyBorder="1" applyAlignment="1">
      <alignment vertical="top" textRotation="255"/>
    </xf>
    <xf numFmtId="164" fontId="1" fillId="32" borderId="33" xfId="0" applyNumberFormat="1" applyFont="1" applyFill="1" applyBorder="1" applyAlignment="1">
      <alignment horizontal="right" vertical="justify" textRotation="255"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1" fillId="4" borderId="36" xfId="0" applyFont="1" applyFill="1" applyBorder="1" applyAlignment="1">
      <alignment vertical="top" textRotation="255"/>
    </xf>
    <xf numFmtId="0" fontId="1" fillId="4" borderId="3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top" textRotation="255"/>
    </xf>
    <xf numFmtId="0" fontId="1" fillId="4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top" textRotation="255"/>
    </xf>
    <xf numFmtId="0" fontId="1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1" fillId="32" borderId="24" xfId="0" applyNumberFormat="1" applyFont="1" applyFill="1" applyBorder="1" applyAlignment="1">
      <alignment horizontal="center" vertical="center"/>
    </xf>
    <xf numFmtId="49" fontId="1" fillId="32" borderId="26" xfId="0" applyNumberFormat="1" applyFont="1" applyFill="1" applyBorder="1" applyAlignment="1">
      <alignment horizontal="center" vertical="center"/>
    </xf>
    <xf numFmtId="0" fontId="1" fillId="4" borderId="38" xfId="0" applyNumberFormat="1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vertical="top" textRotation="255"/>
    </xf>
    <xf numFmtId="0" fontId="1" fillId="0" borderId="13" xfId="0" applyFont="1" applyBorder="1" applyAlignment="1">
      <alignment horizontal="left"/>
    </xf>
    <xf numFmtId="0" fontId="0" fillId="32" borderId="2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3" fontId="0" fillId="0" borderId="0" xfId="34" applyFont="1" applyAlignment="1">
      <alignment/>
    </xf>
    <xf numFmtId="0" fontId="5" fillId="33" borderId="5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49" fontId="1" fillId="4" borderId="16" xfId="0" applyNumberFormat="1" applyFont="1" applyFill="1" applyBorder="1" applyAlignment="1">
      <alignment horizontal="center" vertical="center"/>
    </xf>
    <xf numFmtId="49" fontId="1" fillId="4" borderId="55" xfId="0" applyNumberFormat="1" applyFont="1" applyFill="1" applyBorder="1" applyAlignment="1">
      <alignment horizontal="center" vertical="center"/>
    </xf>
    <xf numFmtId="49" fontId="1" fillId="4" borderId="37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56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1" fillId="32" borderId="24" xfId="0" applyNumberFormat="1" applyFont="1" applyFill="1" applyBorder="1" applyAlignment="1">
      <alignment horizontal="center" vertical="center"/>
    </xf>
    <xf numFmtId="0" fontId="1" fillId="32" borderId="26" xfId="0" applyNumberFormat="1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top" textRotation="255"/>
    </xf>
    <xf numFmtId="0" fontId="0" fillId="32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top" textRotation="255"/>
    </xf>
    <xf numFmtId="0" fontId="0" fillId="32" borderId="3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top" textRotation="255"/>
    </xf>
    <xf numFmtId="0" fontId="0" fillId="32" borderId="3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top" textRotation="255"/>
    </xf>
    <xf numFmtId="0" fontId="0" fillId="32" borderId="60" xfId="0" applyFill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/>
    </xf>
    <xf numFmtId="0" fontId="1" fillId="0" borderId="6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2" borderId="19" xfId="0" applyFont="1" applyFill="1" applyBorder="1" applyAlignment="1">
      <alignment vertical="top" textRotation="255"/>
    </xf>
    <xf numFmtId="0" fontId="7" fillId="32" borderId="21" xfId="0" applyFont="1" applyFill="1" applyBorder="1" applyAlignment="1">
      <alignment vertical="top" textRotation="255"/>
    </xf>
    <xf numFmtId="0" fontId="1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" fillId="34" borderId="72" xfId="0" applyFont="1" applyFill="1" applyBorder="1" applyAlignment="1">
      <alignment vertical="top" textRotation="255"/>
    </xf>
    <xf numFmtId="0" fontId="1" fillId="34" borderId="40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32" borderId="31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2" borderId="77" xfId="0" applyFill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" fillId="0" borderId="61" xfId="0" applyFont="1" applyBorder="1" applyAlignment="1">
      <alignment horizontal="left"/>
    </xf>
    <xf numFmtId="0" fontId="0" fillId="32" borderId="41" xfId="0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4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5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7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2"/>
  <sheetViews>
    <sheetView workbookViewId="0" topLeftCell="A1">
      <selection activeCell="R5" sqref="R5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25390625" style="0" customWidth="1"/>
    <col min="4" max="4" width="34.125" style="0" customWidth="1"/>
    <col min="5" max="5" width="10.25390625" style="75" customWidth="1"/>
    <col min="6" max="6" width="7.75390625" style="75" customWidth="1"/>
    <col min="7" max="7" width="18.375" style="79" customWidth="1"/>
    <col min="8" max="13" width="3.875" style="0" customWidth="1"/>
    <col min="14" max="15" width="4.75390625" style="0" customWidth="1"/>
    <col min="16" max="16" width="4.625" style="0" customWidth="1"/>
  </cols>
  <sheetData>
    <row r="1" spans="1:227" s="2" customFormat="1" ht="273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77" t="s">
        <v>19</v>
      </c>
      <c r="H1" s="16" t="s">
        <v>5</v>
      </c>
      <c r="I1" s="106" t="s">
        <v>42</v>
      </c>
      <c r="J1" s="107" t="s">
        <v>43</v>
      </c>
      <c r="K1" s="14" t="s">
        <v>44</v>
      </c>
      <c r="L1" s="14" t="s">
        <v>6</v>
      </c>
      <c r="M1" s="15" t="s">
        <v>20</v>
      </c>
      <c r="N1" s="30" t="s">
        <v>45</v>
      </c>
      <c r="O1" s="121" t="s">
        <v>46</v>
      </c>
      <c r="P1" s="58"/>
      <c r="Q1" s="1"/>
      <c r="R1" s="1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Bot="1" thickTop="1">
      <c r="A2" s="28"/>
      <c r="B2" s="29"/>
      <c r="C2" s="24"/>
      <c r="D2" s="24"/>
      <c r="E2" s="74"/>
      <c r="F2" s="94"/>
      <c r="G2" s="78"/>
      <c r="H2" s="17">
        <v>10</v>
      </c>
      <c r="I2" s="17">
        <v>10</v>
      </c>
      <c r="J2" s="17">
        <v>10</v>
      </c>
      <c r="K2" s="18">
        <v>10</v>
      </c>
      <c r="L2" s="19">
        <v>10</v>
      </c>
      <c r="M2" s="19">
        <v>10</v>
      </c>
      <c r="N2" s="31">
        <f aca="true" t="shared" si="0" ref="N2:N9">SUM(H2:M2)</f>
        <v>60</v>
      </c>
      <c r="O2" s="122"/>
      <c r="P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16" ht="15.75" customHeight="1">
      <c r="A3" s="3">
        <v>5</v>
      </c>
      <c r="B3" s="4" t="s">
        <v>128</v>
      </c>
      <c r="C3" s="54" t="s">
        <v>129</v>
      </c>
      <c r="D3" s="5" t="s">
        <v>132</v>
      </c>
      <c r="E3" s="76" t="s">
        <v>131</v>
      </c>
      <c r="F3" s="132" t="s">
        <v>76</v>
      </c>
      <c r="G3" s="141" t="s">
        <v>130</v>
      </c>
      <c r="H3" s="7">
        <v>10</v>
      </c>
      <c r="I3" s="7">
        <v>10</v>
      </c>
      <c r="J3" s="7">
        <v>10</v>
      </c>
      <c r="K3" s="7">
        <v>9</v>
      </c>
      <c r="L3" s="7">
        <v>9</v>
      </c>
      <c r="M3" s="7">
        <v>10</v>
      </c>
      <c r="N3" s="155">
        <f t="shared" si="0"/>
        <v>58</v>
      </c>
      <c r="O3" s="123">
        <v>1</v>
      </c>
      <c r="P3" s="127"/>
    </row>
    <row r="4" spans="1:15" ht="15.75" customHeight="1">
      <c r="A4" s="3">
        <v>7</v>
      </c>
      <c r="B4" s="4" t="s">
        <v>100</v>
      </c>
      <c r="C4" s="5" t="s">
        <v>101</v>
      </c>
      <c r="D4" s="5" t="s">
        <v>102</v>
      </c>
      <c r="E4" s="76" t="s">
        <v>47</v>
      </c>
      <c r="F4" s="132" t="s">
        <v>48</v>
      </c>
      <c r="G4" s="134" t="s">
        <v>49</v>
      </c>
      <c r="H4" s="7">
        <v>8</v>
      </c>
      <c r="I4" s="7">
        <v>8</v>
      </c>
      <c r="J4" s="7">
        <v>10</v>
      </c>
      <c r="K4" s="7">
        <v>9</v>
      </c>
      <c r="L4" s="7">
        <v>10</v>
      </c>
      <c r="M4" s="7">
        <v>10</v>
      </c>
      <c r="N4" s="155">
        <f t="shared" si="0"/>
        <v>55</v>
      </c>
      <c r="O4" s="124">
        <v>2</v>
      </c>
    </row>
    <row r="5" spans="1:15" ht="14.25" customHeight="1">
      <c r="A5" s="3">
        <v>3</v>
      </c>
      <c r="B5" s="4" t="s">
        <v>77</v>
      </c>
      <c r="C5" s="5" t="s">
        <v>78</v>
      </c>
      <c r="D5" s="5" t="s">
        <v>79</v>
      </c>
      <c r="E5" s="76" t="s">
        <v>47</v>
      </c>
      <c r="F5" s="132" t="s">
        <v>76</v>
      </c>
      <c r="G5" s="134" t="s">
        <v>49</v>
      </c>
      <c r="H5" s="7">
        <v>8</v>
      </c>
      <c r="I5" s="7">
        <v>9</v>
      </c>
      <c r="J5" s="7">
        <v>7</v>
      </c>
      <c r="K5" s="7">
        <v>4</v>
      </c>
      <c r="L5" s="7">
        <v>9</v>
      </c>
      <c r="M5" s="7">
        <v>10</v>
      </c>
      <c r="N5" s="155">
        <f t="shared" si="0"/>
        <v>47</v>
      </c>
      <c r="O5" s="124">
        <v>3</v>
      </c>
    </row>
    <row r="6" spans="1:16" ht="15.75" customHeight="1">
      <c r="A6" s="3">
        <v>8</v>
      </c>
      <c r="B6" s="59" t="s">
        <v>107</v>
      </c>
      <c r="C6" s="5" t="s">
        <v>108</v>
      </c>
      <c r="D6" s="5" t="s">
        <v>109</v>
      </c>
      <c r="E6" s="76" t="s">
        <v>117</v>
      </c>
      <c r="F6" s="132" t="s">
        <v>48</v>
      </c>
      <c r="G6" s="134" t="s">
        <v>110</v>
      </c>
      <c r="H6" s="7">
        <v>9</v>
      </c>
      <c r="I6" s="7">
        <v>8</v>
      </c>
      <c r="J6" s="7">
        <v>8</v>
      </c>
      <c r="K6" s="7">
        <v>4</v>
      </c>
      <c r="L6" s="7">
        <v>6</v>
      </c>
      <c r="M6" s="7">
        <v>10</v>
      </c>
      <c r="N6" s="155">
        <f t="shared" si="0"/>
        <v>45</v>
      </c>
      <c r="O6" s="124">
        <v>4</v>
      </c>
      <c r="P6" s="128"/>
    </row>
    <row r="7" spans="1:15" ht="15.75" customHeight="1">
      <c r="A7" s="3">
        <v>4</v>
      </c>
      <c r="B7" s="148" t="s">
        <v>80</v>
      </c>
      <c r="C7" s="129" t="s">
        <v>81</v>
      </c>
      <c r="D7" s="129" t="s">
        <v>82</v>
      </c>
      <c r="E7" s="150" t="s">
        <v>83</v>
      </c>
      <c r="F7" s="151" t="s">
        <v>48</v>
      </c>
      <c r="G7" s="131" t="s">
        <v>72</v>
      </c>
      <c r="H7" s="7">
        <v>9</v>
      </c>
      <c r="I7" s="7">
        <v>9</v>
      </c>
      <c r="J7" s="7">
        <v>10</v>
      </c>
      <c r="K7" s="7">
        <v>6</v>
      </c>
      <c r="L7" s="7">
        <v>0</v>
      </c>
      <c r="M7" s="7">
        <v>10</v>
      </c>
      <c r="N7" s="155">
        <f t="shared" si="0"/>
        <v>44</v>
      </c>
      <c r="O7" s="124">
        <v>5</v>
      </c>
    </row>
    <row r="8" spans="1:20" ht="15.75" customHeight="1">
      <c r="A8" s="3">
        <v>1</v>
      </c>
      <c r="B8" s="4" t="s">
        <v>100</v>
      </c>
      <c r="C8" s="5" t="s">
        <v>101</v>
      </c>
      <c r="D8" s="5" t="s">
        <v>116</v>
      </c>
      <c r="E8" s="76" t="s">
        <v>47</v>
      </c>
      <c r="F8" s="132" t="s">
        <v>76</v>
      </c>
      <c r="G8" s="134" t="s">
        <v>49</v>
      </c>
      <c r="H8" s="7">
        <v>4</v>
      </c>
      <c r="I8" s="7">
        <v>4</v>
      </c>
      <c r="J8" s="7">
        <v>7</v>
      </c>
      <c r="K8" s="7">
        <v>8</v>
      </c>
      <c r="L8" s="7">
        <v>3</v>
      </c>
      <c r="M8" s="7">
        <v>10</v>
      </c>
      <c r="N8" s="155">
        <f t="shared" si="0"/>
        <v>36</v>
      </c>
      <c r="O8" s="124">
        <v>6</v>
      </c>
      <c r="Q8" s="1"/>
      <c r="R8" s="1"/>
      <c r="S8" s="1"/>
      <c r="T8" s="1"/>
    </row>
    <row r="9" spans="1:20" ht="15.75" customHeight="1">
      <c r="A9" s="3">
        <v>9</v>
      </c>
      <c r="B9" s="149" t="s">
        <v>125</v>
      </c>
      <c r="C9" s="5" t="s">
        <v>126</v>
      </c>
      <c r="D9" s="173" t="s">
        <v>133</v>
      </c>
      <c r="E9" s="10" t="s">
        <v>127</v>
      </c>
      <c r="F9" s="10" t="s">
        <v>48</v>
      </c>
      <c r="G9" s="134" t="s">
        <v>49</v>
      </c>
      <c r="H9" s="7">
        <v>6</v>
      </c>
      <c r="I9" s="7">
        <v>7</v>
      </c>
      <c r="J9" s="7">
        <v>7</v>
      </c>
      <c r="K9" s="7">
        <v>3</v>
      </c>
      <c r="L9" s="7">
        <v>6</v>
      </c>
      <c r="M9" s="7">
        <v>0</v>
      </c>
      <c r="N9" s="155">
        <f t="shared" si="0"/>
        <v>29</v>
      </c>
      <c r="O9" s="124">
        <v>7</v>
      </c>
      <c r="Q9" s="1"/>
      <c r="R9" s="1"/>
      <c r="S9" s="1"/>
      <c r="T9" s="1"/>
    </row>
    <row r="10" spans="1:15" ht="15.75" customHeight="1">
      <c r="A10" s="3">
        <v>2</v>
      </c>
      <c r="B10" s="59" t="s">
        <v>58</v>
      </c>
      <c r="C10" s="5" t="s">
        <v>59</v>
      </c>
      <c r="D10" s="5" t="s">
        <v>60</v>
      </c>
      <c r="E10" s="76" t="s">
        <v>47</v>
      </c>
      <c r="F10" s="132" t="s">
        <v>48</v>
      </c>
      <c r="G10" s="134" t="s">
        <v>49</v>
      </c>
      <c r="H10" s="7">
        <v>7</v>
      </c>
      <c r="I10" s="7">
        <v>3</v>
      </c>
      <c r="J10" s="7">
        <v>7</v>
      </c>
      <c r="K10" s="7">
        <v>6</v>
      </c>
      <c r="L10" s="7">
        <v>0</v>
      </c>
      <c r="M10" s="7">
        <v>0</v>
      </c>
      <c r="N10" s="155">
        <v>23</v>
      </c>
      <c r="O10" s="124">
        <v>8</v>
      </c>
    </row>
    <row r="11" spans="1:15" ht="15.75" customHeight="1">
      <c r="A11" s="3">
        <v>6</v>
      </c>
      <c r="B11" s="59" t="s">
        <v>118</v>
      </c>
      <c r="C11" s="5" t="s">
        <v>119</v>
      </c>
      <c r="D11" s="142" t="s">
        <v>120</v>
      </c>
      <c r="E11" s="76" t="s">
        <v>83</v>
      </c>
      <c r="F11" s="132" t="s">
        <v>48</v>
      </c>
      <c r="G11" s="134" t="s">
        <v>49</v>
      </c>
      <c r="H11" s="7">
        <v>5</v>
      </c>
      <c r="I11" s="7">
        <v>2</v>
      </c>
      <c r="J11" s="7">
        <v>3</v>
      </c>
      <c r="K11" s="7">
        <v>0</v>
      </c>
      <c r="L11" s="7">
        <v>0</v>
      </c>
      <c r="M11" s="7">
        <v>0</v>
      </c>
      <c r="N11" s="155">
        <f>SUM(H11:M11)</f>
        <v>10</v>
      </c>
      <c r="O11" s="124">
        <v>9</v>
      </c>
    </row>
    <row r="12" spans="1:15" ht="14.25" customHeight="1">
      <c r="A12" s="3"/>
      <c r="B12" s="4"/>
      <c r="C12" s="5"/>
      <c r="D12" s="5"/>
      <c r="E12" s="80"/>
      <c r="F12" s="90"/>
      <c r="G12" s="116"/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55">
        <f aca="true" t="shared" si="1" ref="N12:N17">SUM(H12:M12)</f>
        <v>0</v>
      </c>
      <c r="O12" s="124"/>
    </row>
    <row r="13" spans="1:15" ht="15.75" customHeight="1">
      <c r="A13" s="3"/>
      <c r="B13" s="60"/>
      <c r="C13" s="96"/>
      <c r="D13" s="42"/>
      <c r="E13" s="81"/>
      <c r="F13" s="91"/>
      <c r="G13" s="117"/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55">
        <f t="shared" si="1"/>
        <v>0</v>
      </c>
      <c r="O13" s="124"/>
    </row>
    <row r="14" spans="1:15" ht="15.75" customHeight="1">
      <c r="A14" s="3"/>
      <c r="B14" s="59"/>
      <c r="C14" s="5"/>
      <c r="D14" s="5"/>
      <c r="E14" s="80"/>
      <c r="F14" s="90"/>
      <c r="G14" s="116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55">
        <f t="shared" si="1"/>
        <v>0</v>
      </c>
      <c r="O14" s="124"/>
    </row>
    <row r="15" spans="1:15" ht="15.75" customHeight="1">
      <c r="A15" s="3"/>
      <c r="B15" s="59"/>
      <c r="C15" s="5"/>
      <c r="D15" s="5"/>
      <c r="E15" s="80"/>
      <c r="F15" s="90"/>
      <c r="G15" s="116"/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55">
        <f t="shared" si="1"/>
        <v>0</v>
      </c>
      <c r="O15" s="124"/>
    </row>
    <row r="16" spans="1:15" ht="15.75" customHeight="1">
      <c r="A16" s="109"/>
      <c r="B16" s="110"/>
      <c r="C16" s="111"/>
      <c r="D16" s="111"/>
      <c r="E16" s="112"/>
      <c r="F16" s="113"/>
      <c r="G16" s="118"/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55">
        <f t="shared" si="1"/>
        <v>0</v>
      </c>
      <c r="O16" s="124"/>
    </row>
    <row r="17" spans="1:15" ht="15.75" customHeight="1" thickBot="1">
      <c r="A17" s="8"/>
      <c r="B17" s="64"/>
      <c r="C17" s="115"/>
      <c r="D17" s="36"/>
      <c r="E17" s="82"/>
      <c r="F17" s="92"/>
      <c r="G17" s="119"/>
      <c r="H17" s="114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156">
        <f t="shared" si="1"/>
        <v>0</v>
      </c>
      <c r="O17" s="125"/>
    </row>
    <row r="18" ht="13.5" thickTop="1"/>
    <row r="22" ht="12.75">
      <c r="J22" t="s">
        <v>40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5" r:id="rId1"/>
  <headerFooter alignWithMargins="0">
    <oddHeader>&amp;L&amp;"Arial CE,Tučné"ZÁVOD O PUTOVNÍ POHÁR&amp;C&amp;"Arial CE,Tučné"KATEGORIE ZZO&amp;R&amp;"Arial CE,Tučné"2.května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12"/>
  <sheetViews>
    <sheetView zoomScale="85" zoomScaleNormal="85" workbookViewId="0" topLeftCell="A1">
      <selection activeCell="Z10" sqref="Z10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9.00390625" style="0" customWidth="1"/>
    <col min="5" max="6" width="6.375" style="75" customWidth="1"/>
    <col min="7" max="7" width="13.625" style="0" customWidth="1"/>
    <col min="8" max="8" width="3.875" style="0" customWidth="1"/>
    <col min="9" max="10" width="3.75390625" style="0" customWidth="1"/>
    <col min="11" max="11" width="3.875" style="0" customWidth="1"/>
    <col min="12" max="12" width="3.75390625" style="0" customWidth="1"/>
    <col min="13" max="13" width="3.875" style="0" customWidth="1"/>
    <col min="14" max="14" width="3.75390625" style="0" customWidth="1"/>
    <col min="15" max="19" width="3.875" style="0" customWidth="1"/>
    <col min="20" max="20" width="3.75390625" style="0" customWidth="1"/>
    <col min="21" max="22" width="4.75390625" style="0" customWidth="1"/>
    <col min="23" max="23" width="4.375" style="0" customWidth="1"/>
  </cols>
  <sheetData>
    <row r="1" spans="1:228" s="2" customFormat="1" ht="258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23" t="s">
        <v>19</v>
      </c>
      <c r="H1" s="30" t="s">
        <v>4</v>
      </c>
      <c r="I1" s="16" t="s">
        <v>5</v>
      </c>
      <c r="J1" s="15" t="s">
        <v>16</v>
      </c>
      <c r="K1" s="14" t="s">
        <v>11</v>
      </c>
      <c r="L1" s="15" t="s">
        <v>6</v>
      </c>
      <c r="M1" s="15" t="s">
        <v>15</v>
      </c>
      <c r="N1" s="30" t="s">
        <v>18</v>
      </c>
      <c r="O1" s="13" t="s">
        <v>22</v>
      </c>
      <c r="P1" s="14" t="s">
        <v>12</v>
      </c>
      <c r="Q1" s="15" t="s">
        <v>23</v>
      </c>
      <c r="R1" s="16" t="s">
        <v>24</v>
      </c>
      <c r="S1" s="14" t="s">
        <v>25</v>
      </c>
      <c r="T1" s="30" t="s">
        <v>21</v>
      </c>
      <c r="U1" s="32" t="s">
        <v>9</v>
      </c>
      <c r="V1" s="34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8"/>
      <c r="B2" s="29"/>
      <c r="C2" s="24"/>
      <c r="D2" s="24"/>
      <c r="E2" s="74"/>
      <c r="F2" s="94"/>
      <c r="G2" s="25"/>
      <c r="H2" s="31">
        <v>50</v>
      </c>
      <c r="I2" s="17">
        <v>10</v>
      </c>
      <c r="J2" s="20">
        <v>10</v>
      </c>
      <c r="K2" s="18">
        <v>10</v>
      </c>
      <c r="L2" s="19">
        <v>10</v>
      </c>
      <c r="M2" s="19">
        <v>10</v>
      </c>
      <c r="N2" s="31">
        <v>50</v>
      </c>
      <c r="O2" s="17">
        <v>10</v>
      </c>
      <c r="P2" s="18">
        <v>10</v>
      </c>
      <c r="Q2" s="19">
        <v>10</v>
      </c>
      <c r="R2" s="18">
        <v>10</v>
      </c>
      <c r="S2" s="20">
        <v>10</v>
      </c>
      <c r="T2" s="31">
        <v>50</v>
      </c>
      <c r="U2" s="33">
        <v>150</v>
      </c>
      <c r="V2" s="3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" ht="15.75" customHeight="1">
      <c r="A3" s="50">
        <v>4</v>
      </c>
      <c r="B3" s="142" t="s">
        <v>65</v>
      </c>
      <c r="C3" s="142" t="s">
        <v>66</v>
      </c>
      <c r="D3" s="129" t="s">
        <v>68</v>
      </c>
      <c r="E3" s="130" t="s">
        <v>47</v>
      </c>
      <c r="F3" s="130" t="s">
        <v>48</v>
      </c>
      <c r="G3" s="143" t="s">
        <v>49</v>
      </c>
      <c r="H3" s="157">
        <v>38</v>
      </c>
      <c r="I3" s="7">
        <v>10</v>
      </c>
      <c r="J3" s="7">
        <v>6</v>
      </c>
      <c r="K3" s="7">
        <v>9</v>
      </c>
      <c r="L3" s="7">
        <v>7</v>
      </c>
      <c r="M3" s="7">
        <v>10</v>
      </c>
      <c r="N3" s="159">
        <f aca="true" t="shared" si="0" ref="N3:N11">I3+J3+K3+L3+M3</f>
        <v>42</v>
      </c>
      <c r="O3" s="7">
        <v>9</v>
      </c>
      <c r="P3" s="7">
        <v>9</v>
      </c>
      <c r="Q3" s="7">
        <v>9</v>
      </c>
      <c r="R3" s="7">
        <v>9</v>
      </c>
      <c r="S3" s="7">
        <v>10</v>
      </c>
      <c r="T3" s="160">
        <f>S3+R3+Q3+P3+O3</f>
        <v>46</v>
      </c>
      <c r="U3" s="161">
        <f>T3+N3+H3</f>
        <v>126</v>
      </c>
      <c r="V3" s="62">
        <v>1</v>
      </c>
    </row>
    <row r="4" spans="1:22" ht="15.75" customHeight="1">
      <c r="A4" s="152">
        <v>1</v>
      </c>
      <c r="B4" s="5" t="s">
        <v>90</v>
      </c>
      <c r="C4" s="5" t="s">
        <v>91</v>
      </c>
      <c r="D4" s="120" t="s">
        <v>92</v>
      </c>
      <c r="E4" s="10" t="s">
        <v>47</v>
      </c>
      <c r="F4" s="10" t="s">
        <v>48</v>
      </c>
      <c r="G4" s="10" t="s">
        <v>72</v>
      </c>
      <c r="H4" s="157">
        <v>32</v>
      </c>
      <c r="I4" s="7">
        <v>9</v>
      </c>
      <c r="J4" s="7">
        <v>8</v>
      </c>
      <c r="K4" s="7">
        <v>9</v>
      </c>
      <c r="L4" s="7">
        <v>6</v>
      </c>
      <c r="M4" s="7">
        <v>10</v>
      </c>
      <c r="N4" s="157">
        <f t="shared" si="0"/>
        <v>42</v>
      </c>
      <c r="O4" s="7">
        <v>4</v>
      </c>
      <c r="P4" s="7">
        <v>7</v>
      </c>
      <c r="Q4" s="7">
        <v>7</v>
      </c>
      <c r="R4" s="7">
        <v>6</v>
      </c>
      <c r="S4" s="7">
        <v>7</v>
      </c>
      <c r="T4" s="160">
        <f>S4+R4+Q4+P4+O4</f>
        <v>31</v>
      </c>
      <c r="U4" s="161">
        <f>T4+N4+H4</f>
        <v>105</v>
      </c>
      <c r="V4" s="62">
        <v>2</v>
      </c>
    </row>
    <row r="5" spans="1:22" ht="15.75" customHeight="1">
      <c r="A5" s="152">
        <v>2</v>
      </c>
      <c r="B5" s="5" t="s">
        <v>52</v>
      </c>
      <c r="C5" s="5" t="s">
        <v>50</v>
      </c>
      <c r="D5" s="5" t="s">
        <v>53</v>
      </c>
      <c r="E5" s="10" t="s">
        <v>47</v>
      </c>
      <c r="F5" s="10" t="s">
        <v>48</v>
      </c>
      <c r="G5" s="10" t="s">
        <v>49</v>
      </c>
      <c r="H5" s="157">
        <v>31</v>
      </c>
      <c r="I5" s="7">
        <v>9</v>
      </c>
      <c r="J5" s="7">
        <v>8</v>
      </c>
      <c r="K5" s="7">
        <v>5</v>
      </c>
      <c r="L5" s="7">
        <v>3</v>
      </c>
      <c r="M5" s="7">
        <v>8</v>
      </c>
      <c r="N5" s="157">
        <f t="shared" si="0"/>
        <v>33</v>
      </c>
      <c r="O5" s="7">
        <v>9</v>
      </c>
      <c r="P5" s="7">
        <v>0</v>
      </c>
      <c r="Q5" s="7">
        <v>9</v>
      </c>
      <c r="R5" s="7">
        <v>9</v>
      </c>
      <c r="S5" s="7">
        <v>8</v>
      </c>
      <c r="T5" s="160">
        <f>S5+R5+Q5+P5+O5</f>
        <v>35</v>
      </c>
      <c r="U5" s="161">
        <f>T5+N5+H5</f>
        <v>99</v>
      </c>
      <c r="V5" s="62">
        <v>3</v>
      </c>
    </row>
    <row r="6" spans="1:22" ht="15.75" customHeight="1">
      <c r="A6" s="152">
        <v>3</v>
      </c>
      <c r="B6" s="5" t="s">
        <v>54</v>
      </c>
      <c r="C6" s="5" t="s">
        <v>55</v>
      </c>
      <c r="D6" s="5" t="s">
        <v>56</v>
      </c>
      <c r="E6" s="10" t="s">
        <v>51</v>
      </c>
      <c r="F6" s="10" t="s">
        <v>48</v>
      </c>
      <c r="G6" s="10" t="s">
        <v>57</v>
      </c>
      <c r="H6" s="157">
        <v>43</v>
      </c>
      <c r="I6" s="7">
        <v>6</v>
      </c>
      <c r="J6" s="7">
        <v>8</v>
      </c>
      <c r="K6" s="7">
        <v>8</v>
      </c>
      <c r="L6" s="7">
        <v>8</v>
      </c>
      <c r="M6" s="7">
        <v>9</v>
      </c>
      <c r="N6" s="157">
        <f t="shared" si="0"/>
        <v>39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60">
        <f>S6+R6+Q6+P6+O6</f>
        <v>0</v>
      </c>
      <c r="U6" s="161">
        <f>T6+N6+H6</f>
        <v>82</v>
      </c>
      <c r="V6" s="62">
        <v>4</v>
      </c>
    </row>
    <row r="7" spans="1:22" ht="15.75" customHeight="1">
      <c r="A7" s="50"/>
      <c r="B7" s="138"/>
      <c r="C7" s="138"/>
      <c r="D7" s="138"/>
      <c r="E7" s="139"/>
      <c r="F7" s="139"/>
      <c r="G7" s="138"/>
      <c r="H7" s="15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157">
        <f t="shared" si="0"/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60">
        <f aca="true" t="shared" si="1" ref="T7:T12">S7+R7+Q7+P7+O7</f>
        <v>0</v>
      </c>
      <c r="U7" s="161">
        <f aca="true" t="shared" si="2" ref="U7:U12">T7+N7+H7</f>
        <v>0</v>
      </c>
      <c r="V7" s="62"/>
    </row>
    <row r="8" spans="1:22" ht="15.75" customHeight="1">
      <c r="A8" s="50"/>
      <c r="B8" s="5"/>
      <c r="C8" s="5"/>
      <c r="D8" s="5"/>
      <c r="E8" s="10"/>
      <c r="F8" s="10"/>
      <c r="G8" s="87"/>
      <c r="H8" s="15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157">
        <f t="shared" si="0"/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60">
        <f t="shared" si="1"/>
        <v>0</v>
      </c>
      <c r="U8" s="161">
        <f t="shared" si="2"/>
        <v>0</v>
      </c>
      <c r="V8" s="62"/>
    </row>
    <row r="9" spans="1:22" ht="15.75" customHeight="1">
      <c r="A9" s="50"/>
      <c r="B9" s="5"/>
      <c r="C9" s="5"/>
      <c r="D9" s="98"/>
      <c r="E9" s="10"/>
      <c r="F9" s="10"/>
      <c r="G9" s="87"/>
      <c r="H9" s="15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57">
        <f t="shared" si="0"/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60">
        <f t="shared" si="1"/>
        <v>0</v>
      </c>
      <c r="U9" s="161">
        <f t="shared" si="2"/>
        <v>0</v>
      </c>
      <c r="V9" s="62"/>
    </row>
    <row r="10" spans="1:22" ht="15.75" customHeight="1">
      <c r="A10" s="50"/>
      <c r="B10" s="5"/>
      <c r="C10" s="5"/>
      <c r="D10" s="98"/>
      <c r="E10" s="10"/>
      <c r="F10" s="10"/>
      <c r="G10" s="87"/>
      <c r="H10" s="15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57">
        <f t="shared" si="0"/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60">
        <f t="shared" si="1"/>
        <v>0</v>
      </c>
      <c r="U10" s="161">
        <f t="shared" si="2"/>
        <v>0</v>
      </c>
      <c r="V10" s="62"/>
    </row>
    <row r="11" spans="1:22" ht="15.75" customHeight="1">
      <c r="A11" s="50"/>
      <c r="B11" s="5"/>
      <c r="C11" s="5"/>
      <c r="D11" s="5"/>
      <c r="E11" s="10"/>
      <c r="F11" s="10"/>
      <c r="G11" s="87"/>
      <c r="H11" s="15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157">
        <f t="shared" si="0"/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60">
        <f t="shared" si="1"/>
        <v>0</v>
      </c>
      <c r="U11" s="161">
        <f t="shared" si="2"/>
        <v>0</v>
      </c>
      <c r="V11" s="62"/>
    </row>
    <row r="12" spans="1:22" ht="15.75" customHeight="1" thickBot="1">
      <c r="A12" s="56"/>
      <c r="B12" s="36"/>
      <c r="C12" s="36"/>
      <c r="D12" s="36"/>
      <c r="E12" s="57"/>
      <c r="F12" s="57"/>
      <c r="G12" s="88"/>
      <c r="H12" s="158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58">
        <f>M12+L12+K12+J12+I12</f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62">
        <f t="shared" si="1"/>
        <v>0</v>
      </c>
      <c r="U12" s="163">
        <f t="shared" si="2"/>
        <v>0</v>
      </c>
      <c r="V12" s="147"/>
    </row>
    <row r="13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69" r:id="rId1"/>
  <headerFooter alignWithMargins="0">
    <oddHeader>&amp;L&amp;"Arial CE,Tučné"ZÁVOD O PUTOVNÍ POHÁR&amp;C&amp;12KATEGORIE ZM&amp;R&amp;"Arial CE,Tučné"2. května 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6"/>
  <sheetViews>
    <sheetView tabSelected="1" zoomScale="80" zoomScaleNormal="80" workbookViewId="0" topLeftCell="A1">
      <selection activeCell="AE3" sqref="AE3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11.00390625" style="0" customWidth="1"/>
    <col min="4" max="4" width="27.875" style="0" customWidth="1"/>
    <col min="5" max="6" width="6.625" style="75" customWidth="1"/>
    <col min="7" max="7" width="18.875" style="75" customWidth="1"/>
    <col min="8" max="8" width="4.25390625" style="0" customWidth="1"/>
    <col min="9" max="9" width="3.25390625" style="0" customWidth="1"/>
    <col min="10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</cols>
  <sheetData>
    <row r="1" spans="1:238" s="2" customFormat="1" ht="258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85" t="s">
        <v>19</v>
      </c>
      <c r="H1" s="30" t="s">
        <v>4</v>
      </c>
      <c r="I1" s="16" t="s">
        <v>5</v>
      </c>
      <c r="J1" s="15" t="s">
        <v>16</v>
      </c>
      <c r="K1" s="14" t="s">
        <v>11</v>
      </c>
      <c r="L1" s="14" t="s">
        <v>26</v>
      </c>
      <c r="M1" s="14" t="s">
        <v>27</v>
      </c>
      <c r="N1" s="15" t="s">
        <v>6</v>
      </c>
      <c r="O1" s="15" t="s">
        <v>28</v>
      </c>
      <c r="P1" s="15" t="s">
        <v>29</v>
      </c>
      <c r="Q1" s="15" t="s">
        <v>30</v>
      </c>
      <c r="R1" s="15" t="s">
        <v>15</v>
      </c>
      <c r="S1" s="30" t="s">
        <v>18</v>
      </c>
      <c r="T1" s="13" t="s">
        <v>22</v>
      </c>
      <c r="U1" s="14" t="s">
        <v>7</v>
      </c>
      <c r="V1" s="14" t="s">
        <v>13</v>
      </c>
      <c r="W1" s="14" t="s">
        <v>31</v>
      </c>
      <c r="X1" s="15" t="s">
        <v>23</v>
      </c>
      <c r="Y1" s="16" t="s">
        <v>14</v>
      </c>
      <c r="Z1" s="16" t="s">
        <v>24</v>
      </c>
      <c r="AA1" s="13" t="s">
        <v>14</v>
      </c>
      <c r="AB1" s="15" t="s">
        <v>32</v>
      </c>
      <c r="AC1" s="41" t="s">
        <v>14</v>
      </c>
      <c r="AD1" s="30" t="s">
        <v>21</v>
      </c>
      <c r="AE1" s="32" t="s">
        <v>9</v>
      </c>
      <c r="AF1" s="34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Bot="1" thickTop="1">
      <c r="A2" s="28"/>
      <c r="B2" s="29"/>
      <c r="C2" s="24"/>
      <c r="D2" s="24"/>
      <c r="E2" s="74"/>
      <c r="F2" s="94"/>
      <c r="G2" s="86"/>
      <c r="H2" s="31">
        <v>100</v>
      </c>
      <c r="I2" s="17">
        <v>10</v>
      </c>
      <c r="J2" s="20">
        <v>10</v>
      </c>
      <c r="K2" s="18">
        <v>10</v>
      </c>
      <c r="L2" s="19">
        <v>10</v>
      </c>
      <c r="M2" s="19">
        <v>10</v>
      </c>
      <c r="N2" s="19">
        <v>10</v>
      </c>
      <c r="O2" s="19">
        <v>10</v>
      </c>
      <c r="P2" s="19">
        <v>10</v>
      </c>
      <c r="Q2" s="19">
        <v>10</v>
      </c>
      <c r="R2" s="19">
        <v>10</v>
      </c>
      <c r="S2" s="31">
        <v>100</v>
      </c>
      <c r="T2" s="17">
        <v>10</v>
      </c>
      <c r="U2" s="18">
        <v>10</v>
      </c>
      <c r="V2" s="19">
        <v>10</v>
      </c>
      <c r="W2" s="19">
        <v>10</v>
      </c>
      <c r="X2" s="38" t="s">
        <v>33</v>
      </c>
      <c r="Y2" s="38" t="s">
        <v>34</v>
      </c>
      <c r="Z2" s="38" t="s">
        <v>33</v>
      </c>
      <c r="AA2" s="39" t="s">
        <v>34</v>
      </c>
      <c r="AB2" s="38" t="s">
        <v>33</v>
      </c>
      <c r="AC2" s="39" t="s">
        <v>34</v>
      </c>
      <c r="AD2" s="31">
        <v>100</v>
      </c>
      <c r="AE2" s="33">
        <v>300</v>
      </c>
      <c r="AF2" s="3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32" ht="15.75" customHeight="1">
      <c r="A3" s="51">
        <v>9</v>
      </c>
      <c r="B3" s="171" t="s">
        <v>93</v>
      </c>
      <c r="C3" s="6" t="s">
        <v>94</v>
      </c>
      <c r="D3" s="98" t="s">
        <v>95</v>
      </c>
      <c r="E3" s="76" t="s">
        <v>47</v>
      </c>
      <c r="F3" s="55" t="s">
        <v>48</v>
      </c>
      <c r="G3" s="132" t="s">
        <v>96</v>
      </c>
      <c r="H3" s="154">
        <v>99</v>
      </c>
      <c r="I3" s="9">
        <v>10</v>
      </c>
      <c r="J3" s="9">
        <v>10</v>
      </c>
      <c r="K3" s="9">
        <v>10</v>
      </c>
      <c r="L3" s="9">
        <v>10</v>
      </c>
      <c r="M3" s="9">
        <v>9</v>
      </c>
      <c r="N3" s="9">
        <v>10</v>
      </c>
      <c r="O3" s="9">
        <v>6</v>
      </c>
      <c r="P3" s="9">
        <v>10</v>
      </c>
      <c r="Q3" s="9">
        <v>10</v>
      </c>
      <c r="R3" s="9">
        <v>10</v>
      </c>
      <c r="S3" s="153">
        <f aca="true" t="shared" si="0" ref="S3:S13">R3+Q3+P3+O3+N3+M3+L3+K3+J3+I3</f>
        <v>95</v>
      </c>
      <c r="T3" s="9">
        <v>8</v>
      </c>
      <c r="U3" s="9">
        <v>8</v>
      </c>
      <c r="V3" s="9">
        <v>10</v>
      </c>
      <c r="W3" s="9">
        <v>9</v>
      </c>
      <c r="X3" s="9">
        <v>15</v>
      </c>
      <c r="Y3" s="9">
        <v>5</v>
      </c>
      <c r="Z3" s="9">
        <v>14</v>
      </c>
      <c r="AA3" s="9">
        <v>5</v>
      </c>
      <c r="AB3" s="9">
        <v>15</v>
      </c>
      <c r="AC3" s="9">
        <v>5</v>
      </c>
      <c r="AD3" s="65">
        <f aca="true" t="shared" si="1" ref="AD3:AD16">AC3+AB3+AA3+Z3+Y3+X3+W3+V3+U3+T3</f>
        <v>94</v>
      </c>
      <c r="AE3" s="68">
        <f aca="true" t="shared" si="2" ref="AE3:AE16">AD3+S3+H3</f>
        <v>288</v>
      </c>
      <c r="AF3" s="12">
        <v>1</v>
      </c>
    </row>
    <row r="4" spans="1:32" ht="15.75" customHeight="1">
      <c r="A4" s="144">
        <v>8</v>
      </c>
      <c r="B4" s="145" t="s">
        <v>61</v>
      </c>
      <c r="C4" s="5" t="s">
        <v>62</v>
      </c>
      <c r="D4" s="5" t="s">
        <v>63</v>
      </c>
      <c r="E4" s="10" t="s">
        <v>64</v>
      </c>
      <c r="F4" s="10" t="s">
        <v>48</v>
      </c>
      <c r="G4" s="134" t="s">
        <v>49</v>
      </c>
      <c r="H4" s="154">
        <v>90</v>
      </c>
      <c r="I4" s="9">
        <v>7</v>
      </c>
      <c r="J4" s="9">
        <v>10</v>
      </c>
      <c r="K4" s="9">
        <v>10</v>
      </c>
      <c r="L4" s="9">
        <v>10</v>
      </c>
      <c r="M4" s="9">
        <v>9</v>
      </c>
      <c r="N4" s="9">
        <v>7</v>
      </c>
      <c r="O4" s="9">
        <v>6</v>
      </c>
      <c r="P4" s="9">
        <v>9</v>
      </c>
      <c r="Q4" s="9">
        <v>9</v>
      </c>
      <c r="R4" s="9">
        <v>10</v>
      </c>
      <c r="S4" s="153">
        <f t="shared" si="0"/>
        <v>87</v>
      </c>
      <c r="T4" s="9">
        <v>8</v>
      </c>
      <c r="U4" s="9">
        <v>9</v>
      </c>
      <c r="V4" s="9">
        <v>7</v>
      </c>
      <c r="W4" s="9">
        <v>10</v>
      </c>
      <c r="X4" s="9">
        <v>12</v>
      </c>
      <c r="Y4" s="9">
        <v>5</v>
      </c>
      <c r="Z4" s="9">
        <v>13</v>
      </c>
      <c r="AA4" s="9">
        <v>5</v>
      </c>
      <c r="AB4" s="9">
        <v>15</v>
      </c>
      <c r="AC4" s="9">
        <v>5</v>
      </c>
      <c r="AD4" s="65">
        <f t="shared" si="1"/>
        <v>89</v>
      </c>
      <c r="AE4" s="68">
        <f t="shared" si="2"/>
        <v>266</v>
      </c>
      <c r="AF4" s="12">
        <v>2</v>
      </c>
    </row>
    <row r="5" spans="1:32" ht="15.75" customHeight="1">
      <c r="A5" s="100">
        <v>6</v>
      </c>
      <c r="B5" s="98" t="s">
        <v>121</v>
      </c>
      <c r="C5" s="172" t="s">
        <v>122</v>
      </c>
      <c r="D5" s="5" t="s">
        <v>124</v>
      </c>
      <c r="E5" s="76" t="s">
        <v>47</v>
      </c>
      <c r="F5" s="10" t="s">
        <v>48</v>
      </c>
      <c r="G5" s="133" t="s">
        <v>110</v>
      </c>
      <c r="H5" s="154">
        <v>94</v>
      </c>
      <c r="I5" s="9">
        <v>9</v>
      </c>
      <c r="J5" s="9">
        <v>8</v>
      </c>
      <c r="K5" s="9">
        <v>10</v>
      </c>
      <c r="L5" s="9">
        <v>10</v>
      </c>
      <c r="M5" s="9">
        <v>7</v>
      </c>
      <c r="N5" s="9">
        <v>9</v>
      </c>
      <c r="O5" s="9">
        <v>6</v>
      </c>
      <c r="P5" s="9">
        <v>9</v>
      </c>
      <c r="Q5" s="9">
        <v>9</v>
      </c>
      <c r="R5" s="9">
        <v>10</v>
      </c>
      <c r="S5" s="153">
        <f t="shared" si="0"/>
        <v>87</v>
      </c>
      <c r="T5" s="9">
        <v>3</v>
      </c>
      <c r="U5" s="9">
        <v>10</v>
      </c>
      <c r="V5" s="9">
        <v>10</v>
      </c>
      <c r="W5" s="9">
        <v>10</v>
      </c>
      <c r="X5" s="9">
        <v>13</v>
      </c>
      <c r="Y5" s="9">
        <v>4</v>
      </c>
      <c r="Z5" s="9">
        <v>10</v>
      </c>
      <c r="AA5" s="9">
        <v>5</v>
      </c>
      <c r="AB5" s="9">
        <v>14</v>
      </c>
      <c r="AC5" s="9">
        <v>3</v>
      </c>
      <c r="AD5" s="65">
        <f t="shared" si="1"/>
        <v>82</v>
      </c>
      <c r="AE5" s="69">
        <f t="shared" si="2"/>
        <v>263</v>
      </c>
      <c r="AF5" s="12">
        <v>3</v>
      </c>
    </row>
    <row r="6" spans="1:32" ht="15.75" customHeight="1">
      <c r="A6" s="144">
        <v>1</v>
      </c>
      <c r="B6" s="96" t="s">
        <v>69</v>
      </c>
      <c r="C6" s="5" t="s">
        <v>70</v>
      </c>
      <c r="D6" s="5" t="s">
        <v>71</v>
      </c>
      <c r="E6" s="10" t="s">
        <v>47</v>
      </c>
      <c r="F6" s="95" t="s">
        <v>48</v>
      </c>
      <c r="G6" s="134" t="s">
        <v>72</v>
      </c>
      <c r="H6" s="154">
        <v>84</v>
      </c>
      <c r="I6" s="9">
        <v>10</v>
      </c>
      <c r="J6" s="9">
        <v>9</v>
      </c>
      <c r="K6" s="9">
        <v>8</v>
      </c>
      <c r="L6" s="9">
        <v>9</v>
      </c>
      <c r="M6" s="9">
        <v>10</v>
      </c>
      <c r="N6" s="9">
        <v>7</v>
      </c>
      <c r="O6" s="9">
        <v>7</v>
      </c>
      <c r="P6" s="9">
        <v>9</v>
      </c>
      <c r="Q6" s="9">
        <v>9</v>
      </c>
      <c r="R6" s="9">
        <v>10</v>
      </c>
      <c r="S6" s="153">
        <f t="shared" si="0"/>
        <v>88</v>
      </c>
      <c r="T6" s="9">
        <v>10</v>
      </c>
      <c r="U6" s="9">
        <v>10</v>
      </c>
      <c r="V6" s="9">
        <v>7</v>
      </c>
      <c r="W6" s="9">
        <v>10</v>
      </c>
      <c r="X6" s="9">
        <v>13</v>
      </c>
      <c r="Y6" s="9">
        <v>5</v>
      </c>
      <c r="Z6" s="9">
        <v>14</v>
      </c>
      <c r="AA6" s="9">
        <v>2</v>
      </c>
      <c r="AB6" s="9">
        <v>14</v>
      </c>
      <c r="AC6" s="9">
        <v>0</v>
      </c>
      <c r="AD6" s="65">
        <f t="shared" si="1"/>
        <v>85</v>
      </c>
      <c r="AE6" s="69">
        <f t="shared" si="2"/>
        <v>257</v>
      </c>
      <c r="AF6" s="12">
        <v>4</v>
      </c>
    </row>
    <row r="7" spans="1:32" ht="15" customHeight="1">
      <c r="A7" s="100">
        <v>3</v>
      </c>
      <c r="B7" s="96" t="s">
        <v>121</v>
      </c>
      <c r="C7" s="5" t="s">
        <v>122</v>
      </c>
      <c r="D7" s="98" t="s">
        <v>123</v>
      </c>
      <c r="E7" s="10" t="s">
        <v>47</v>
      </c>
      <c r="F7" s="95" t="s">
        <v>48</v>
      </c>
      <c r="G7" s="134" t="s">
        <v>110</v>
      </c>
      <c r="H7" s="154">
        <v>67</v>
      </c>
      <c r="I7" s="9">
        <v>4</v>
      </c>
      <c r="J7" s="9">
        <v>10</v>
      </c>
      <c r="K7" s="9">
        <v>10</v>
      </c>
      <c r="L7" s="9">
        <v>9</v>
      </c>
      <c r="M7" s="9">
        <v>8</v>
      </c>
      <c r="N7" s="9">
        <v>9</v>
      </c>
      <c r="O7" s="9">
        <v>9</v>
      </c>
      <c r="P7" s="9">
        <v>10</v>
      </c>
      <c r="Q7" s="9">
        <v>10</v>
      </c>
      <c r="R7" s="9">
        <v>10</v>
      </c>
      <c r="S7" s="153">
        <f t="shared" si="0"/>
        <v>89</v>
      </c>
      <c r="T7" s="9">
        <v>8</v>
      </c>
      <c r="U7" s="9">
        <v>10</v>
      </c>
      <c r="V7" s="9">
        <v>10</v>
      </c>
      <c r="W7" s="9">
        <v>10</v>
      </c>
      <c r="X7" s="9">
        <v>15</v>
      </c>
      <c r="Y7" s="9">
        <v>5</v>
      </c>
      <c r="Z7" s="9">
        <v>12</v>
      </c>
      <c r="AA7" s="9">
        <v>5</v>
      </c>
      <c r="AB7" s="9">
        <v>15</v>
      </c>
      <c r="AC7" s="9">
        <v>5</v>
      </c>
      <c r="AD7" s="65">
        <f t="shared" si="1"/>
        <v>95</v>
      </c>
      <c r="AE7" s="70">
        <f t="shared" si="2"/>
        <v>251</v>
      </c>
      <c r="AF7" s="12">
        <v>5</v>
      </c>
    </row>
    <row r="8" spans="1:32" ht="15.75" customHeight="1">
      <c r="A8" s="51">
        <v>10</v>
      </c>
      <c r="B8" s="5" t="s">
        <v>112</v>
      </c>
      <c r="C8" s="5" t="s">
        <v>113</v>
      </c>
      <c r="D8" s="5" t="s">
        <v>114</v>
      </c>
      <c r="E8" s="10" t="s">
        <v>115</v>
      </c>
      <c r="F8" s="95" t="s">
        <v>76</v>
      </c>
      <c r="G8" s="134" t="s">
        <v>72</v>
      </c>
      <c r="H8" s="154">
        <v>91</v>
      </c>
      <c r="I8" s="9">
        <v>5</v>
      </c>
      <c r="J8" s="9">
        <v>6</v>
      </c>
      <c r="K8" s="9">
        <v>7</v>
      </c>
      <c r="L8" s="9">
        <v>0</v>
      </c>
      <c r="M8" s="9">
        <v>10</v>
      </c>
      <c r="N8" s="9">
        <v>7</v>
      </c>
      <c r="O8" s="9">
        <v>8</v>
      </c>
      <c r="P8" s="9">
        <v>10</v>
      </c>
      <c r="Q8" s="9">
        <v>9</v>
      </c>
      <c r="R8" s="9">
        <v>10</v>
      </c>
      <c r="S8" s="153">
        <f t="shared" si="0"/>
        <v>72</v>
      </c>
      <c r="T8" s="9">
        <v>1</v>
      </c>
      <c r="U8" s="9">
        <v>10</v>
      </c>
      <c r="V8" s="9">
        <v>8</v>
      </c>
      <c r="W8" s="9">
        <v>10</v>
      </c>
      <c r="X8" s="9">
        <v>13</v>
      </c>
      <c r="Y8" s="9">
        <v>4</v>
      </c>
      <c r="Z8" s="9">
        <v>13</v>
      </c>
      <c r="AA8" s="9">
        <v>5</v>
      </c>
      <c r="AB8" s="9">
        <v>11</v>
      </c>
      <c r="AC8" s="9">
        <v>5</v>
      </c>
      <c r="AD8" s="65">
        <f t="shared" si="1"/>
        <v>80</v>
      </c>
      <c r="AE8" s="68">
        <f t="shared" si="2"/>
        <v>243</v>
      </c>
      <c r="AF8" s="89">
        <v>6</v>
      </c>
    </row>
    <row r="9" spans="1:32" ht="14.25" customHeight="1">
      <c r="A9" s="144">
        <v>11</v>
      </c>
      <c r="B9" s="96" t="s">
        <v>65</v>
      </c>
      <c r="C9" s="5" t="s">
        <v>66</v>
      </c>
      <c r="D9" s="5" t="s">
        <v>67</v>
      </c>
      <c r="E9" s="10" t="s">
        <v>47</v>
      </c>
      <c r="F9" s="95" t="s">
        <v>48</v>
      </c>
      <c r="G9" s="134" t="s">
        <v>49</v>
      </c>
      <c r="H9" s="154">
        <v>69</v>
      </c>
      <c r="I9" s="9">
        <v>10</v>
      </c>
      <c r="J9" s="9">
        <v>8</v>
      </c>
      <c r="K9" s="9">
        <v>7</v>
      </c>
      <c r="L9" s="9">
        <v>8</v>
      </c>
      <c r="M9" s="9">
        <v>8</v>
      </c>
      <c r="N9" s="9">
        <v>6</v>
      </c>
      <c r="O9" s="9">
        <v>7</v>
      </c>
      <c r="P9" s="9">
        <v>7</v>
      </c>
      <c r="Q9" s="9">
        <v>10</v>
      </c>
      <c r="R9" s="9">
        <v>10</v>
      </c>
      <c r="S9" s="153">
        <f t="shared" si="0"/>
        <v>81</v>
      </c>
      <c r="T9" s="9">
        <v>7</v>
      </c>
      <c r="U9" s="9">
        <v>8</v>
      </c>
      <c r="V9" s="9">
        <v>9</v>
      </c>
      <c r="W9" s="9">
        <v>10</v>
      </c>
      <c r="X9" s="9">
        <v>15</v>
      </c>
      <c r="Y9" s="9">
        <v>5</v>
      </c>
      <c r="Z9" s="9">
        <v>15</v>
      </c>
      <c r="AA9" s="9">
        <v>5</v>
      </c>
      <c r="AB9" s="9">
        <v>13</v>
      </c>
      <c r="AC9" s="9">
        <v>5</v>
      </c>
      <c r="AD9" s="65">
        <f t="shared" si="1"/>
        <v>92</v>
      </c>
      <c r="AE9" s="68">
        <f t="shared" si="2"/>
        <v>242</v>
      </c>
      <c r="AF9" s="89">
        <v>7</v>
      </c>
    </row>
    <row r="10" spans="1:32" ht="15.75" customHeight="1">
      <c r="A10" s="51">
        <v>7</v>
      </c>
      <c r="B10" s="5" t="s">
        <v>107</v>
      </c>
      <c r="C10" s="5" t="s">
        <v>108</v>
      </c>
      <c r="D10" s="5" t="s">
        <v>111</v>
      </c>
      <c r="E10" s="10" t="s">
        <v>47</v>
      </c>
      <c r="F10" s="10" t="s">
        <v>48</v>
      </c>
      <c r="G10" s="134" t="s">
        <v>110</v>
      </c>
      <c r="H10" s="154">
        <v>88</v>
      </c>
      <c r="I10" s="9">
        <v>0</v>
      </c>
      <c r="J10" s="9">
        <v>6</v>
      </c>
      <c r="K10" s="9">
        <v>9</v>
      </c>
      <c r="L10" s="9">
        <v>9</v>
      </c>
      <c r="M10" s="9">
        <v>2</v>
      </c>
      <c r="N10" s="9">
        <v>5</v>
      </c>
      <c r="O10" s="9">
        <v>0</v>
      </c>
      <c r="P10" s="9">
        <v>10</v>
      </c>
      <c r="Q10" s="9">
        <v>10</v>
      </c>
      <c r="R10" s="9">
        <v>6</v>
      </c>
      <c r="S10" s="153">
        <f t="shared" si="0"/>
        <v>57</v>
      </c>
      <c r="T10" s="9">
        <v>1</v>
      </c>
      <c r="U10" s="9">
        <v>9</v>
      </c>
      <c r="V10" s="9">
        <v>10</v>
      </c>
      <c r="W10" s="9">
        <v>7</v>
      </c>
      <c r="X10" s="9">
        <v>14</v>
      </c>
      <c r="Y10" s="9">
        <v>5</v>
      </c>
      <c r="Z10" s="9">
        <v>8</v>
      </c>
      <c r="AA10" s="9">
        <v>5</v>
      </c>
      <c r="AB10" s="9">
        <v>14</v>
      </c>
      <c r="AC10" s="9">
        <v>5</v>
      </c>
      <c r="AD10" s="65">
        <f t="shared" si="1"/>
        <v>78</v>
      </c>
      <c r="AE10" s="70">
        <f t="shared" si="2"/>
        <v>223</v>
      </c>
      <c r="AF10" s="12">
        <v>8</v>
      </c>
    </row>
    <row r="11" spans="1:33" ht="15.75" customHeight="1">
      <c r="A11" s="100">
        <v>5</v>
      </c>
      <c r="B11" s="5" t="s">
        <v>137</v>
      </c>
      <c r="C11" s="5" t="s">
        <v>138</v>
      </c>
      <c r="D11" s="5" t="s">
        <v>139</v>
      </c>
      <c r="E11" s="10" t="s">
        <v>140</v>
      </c>
      <c r="F11" s="10" t="s">
        <v>76</v>
      </c>
      <c r="G11" s="134" t="s">
        <v>106</v>
      </c>
      <c r="H11" s="154">
        <v>69</v>
      </c>
      <c r="I11" s="9">
        <v>8</v>
      </c>
      <c r="J11" s="9">
        <v>5</v>
      </c>
      <c r="K11" s="9">
        <v>6</v>
      </c>
      <c r="L11" s="9">
        <v>3</v>
      </c>
      <c r="M11" s="9">
        <v>2</v>
      </c>
      <c r="N11" s="9">
        <v>7</v>
      </c>
      <c r="O11" s="9">
        <v>7</v>
      </c>
      <c r="P11" s="9">
        <v>10</v>
      </c>
      <c r="Q11" s="9">
        <v>10</v>
      </c>
      <c r="R11" s="9">
        <v>10</v>
      </c>
      <c r="S11" s="153">
        <f t="shared" si="0"/>
        <v>68</v>
      </c>
      <c r="T11" s="9">
        <v>3</v>
      </c>
      <c r="U11" s="9">
        <v>8</v>
      </c>
      <c r="V11" s="9">
        <v>9</v>
      </c>
      <c r="W11" s="9">
        <v>10</v>
      </c>
      <c r="X11" s="9">
        <v>11</v>
      </c>
      <c r="Y11" s="9">
        <v>5</v>
      </c>
      <c r="Z11" s="9">
        <v>11</v>
      </c>
      <c r="AA11" s="9">
        <v>5</v>
      </c>
      <c r="AB11" s="9">
        <v>11</v>
      </c>
      <c r="AC11" s="9">
        <v>5</v>
      </c>
      <c r="AD11" s="65">
        <f t="shared" si="1"/>
        <v>78</v>
      </c>
      <c r="AE11" s="68">
        <f t="shared" si="2"/>
        <v>215</v>
      </c>
      <c r="AF11" s="89">
        <v>9</v>
      </c>
      <c r="AG11" s="37"/>
    </row>
    <row r="12" spans="1:32" ht="15.75" customHeight="1">
      <c r="A12" s="99">
        <v>4</v>
      </c>
      <c r="B12" s="129" t="s">
        <v>135</v>
      </c>
      <c r="C12" s="129" t="s">
        <v>141</v>
      </c>
      <c r="D12" s="129" t="s">
        <v>136</v>
      </c>
      <c r="E12" s="130" t="s">
        <v>47</v>
      </c>
      <c r="F12" s="130" t="s">
        <v>48</v>
      </c>
      <c r="G12" s="131" t="s">
        <v>49</v>
      </c>
      <c r="H12" s="154">
        <v>55</v>
      </c>
      <c r="I12" s="9">
        <v>7</v>
      </c>
      <c r="J12" s="9">
        <v>7</v>
      </c>
      <c r="K12" s="9">
        <v>7</v>
      </c>
      <c r="L12" s="9">
        <v>9</v>
      </c>
      <c r="M12" s="9">
        <v>3</v>
      </c>
      <c r="N12" s="9">
        <v>5</v>
      </c>
      <c r="O12" s="9">
        <v>5</v>
      </c>
      <c r="P12" s="9">
        <v>10</v>
      </c>
      <c r="Q12" s="9">
        <v>7</v>
      </c>
      <c r="R12" s="9">
        <v>10</v>
      </c>
      <c r="S12" s="153">
        <f t="shared" si="0"/>
        <v>70</v>
      </c>
      <c r="T12" s="9">
        <v>5</v>
      </c>
      <c r="U12" s="9">
        <v>6</v>
      </c>
      <c r="V12" s="9">
        <v>10</v>
      </c>
      <c r="W12" s="9">
        <v>10</v>
      </c>
      <c r="X12" s="9">
        <v>11</v>
      </c>
      <c r="Y12" s="9">
        <v>5</v>
      </c>
      <c r="Z12" s="9">
        <v>11</v>
      </c>
      <c r="AA12" s="9">
        <v>5</v>
      </c>
      <c r="AB12" s="9">
        <v>11</v>
      </c>
      <c r="AC12" s="9">
        <v>5</v>
      </c>
      <c r="AD12" s="65">
        <f t="shared" si="1"/>
        <v>79</v>
      </c>
      <c r="AE12" s="68">
        <f t="shared" si="2"/>
        <v>204</v>
      </c>
      <c r="AF12" s="89">
        <v>10</v>
      </c>
    </row>
    <row r="13" spans="1:32" ht="15.75" customHeight="1">
      <c r="A13" s="144">
        <v>2</v>
      </c>
      <c r="B13" s="5" t="s">
        <v>97</v>
      </c>
      <c r="C13" s="5" t="s">
        <v>98</v>
      </c>
      <c r="D13" s="5" t="s">
        <v>99</v>
      </c>
      <c r="E13" s="10" t="s">
        <v>47</v>
      </c>
      <c r="F13" s="95" t="s">
        <v>76</v>
      </c>
      <c r="G13" s="95" t="s">
        <v>49</v>
      </c>
      <c r="H13" s="153">
        <v>15</v>
      </c>
      <c r="I13" s="9">
        <v>7</v>
      </c>
      <c r="J13" s="9">
        <v>10</v>
      </c>
      <c r="K13" s="9">
        <v>10</v>
      </c>
      <c r="L13" s="9">
        <v>10</v>
      </c>
      <c r="M13" s="9">
        <v>8</v>
      </c>
      <c r="N13" s="9">
        <v>6</v>
      </c>
      <c r="O13" s="9">
        <v>7</v>
      </c>
      <c r="P13" s="9">
        <v>9</v>
      </c>
      <c r="Q13" s="9">
        <v>7</v>
      </c>
      <c r="R13" s="9">
        <v>9</v>
      </c>
      <c r="S13" s="153">
        <f t="shared" si="0"/>
        <v>83</v>
      </c>
      <c r="T13" s="9">
        <v>7</v>
      </c>
      <c r="U13" s="9">
        <v>7</v>
      </c>
      <c r="V13" s="9">
        <v>7</v>
      </c>
      <c r="W13" s="9">
        <v>10</v>
      </c>
      <c r="X13" s="9">
        <v>9</v>
      </c>
      <c r="Y13" s="9">
        <v>4</v>
      </c>
      <c r="Z13" s="9">
        <v>11</v>
      </c>
      <c r="AA13" s="9">
        <v>5</v>
      </c>
      <c r="AB13" s="9">
        <v>9</v>
      </c>
      <c r="AC13" s="9">
        <v>4</v>
      </c>
      <c r="AD13" s="65">
        <f t="shared" si="1"/>
        <v>73</v>
      </c>
      <c r="AE13" s="70">
        <f t="shared" si="2"/>
        <v>171</v>
      </c>
      <c r="AF13" s="12">
        <v>11</v>
      </c>
    </row>
    <row r="14" spans="1:32" ht="13.5" customHeight="1">
      <c r="A14" s="52"/>
      <c r="B14" s="97"/>
      <c r="C14" s="47"/>
      <c r="D14" s="5"/>
      <c r="E14" s="10"/>
      <c r="F14" s="95"/>
      <c r="G14" s="95"/>
      <c r="H14" s="153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53">
        <f>R14+Q14+P14+O14+N14+M14+L14+K14+J14+I14</f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65">
        <f t="shared" si="1"/>
        <v>0</v>
      </c>
      <c r="AE14" s="70">
        <f t="shared" si="2"/>
        <v>0</v>
      </c>
      <c r="AF14" s="12"/>
    </row>
    <row r="15" spans="1:32" ht="14.25" customHeight="1">
      <c r="A15" s="52"/>
      <c r="B15" s="97"/>
      <c r="C15" s="47"/>
      <c r="D15" s="5"/>
      <c r="E15" s="10"/>
      <c r="F15" s="95"/>
      <c r="G15" s="95"/>
      <c r="H15" s="153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53">
        <f>R15+Q15+P15+O15+N15+M15+L15+K15+J15+I15</f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65">
        <f t="shared" si="1"/>
        <v>0</v>
      </c>
      <c r="AE15" s="70">
        <f t="shared" si="2"/>
        <v>0</v>
      </c>
      <c r="AF15" s="12"/>
    </row>
    <row r="16" spans="1:32" ht="13.5" customHeight="1">
      <c r="A16" s="52"/>
      <c r="B16" s="97"/>
      <c r="C16" s="47"/>
      <c r="D16" s="5"/>
      <c r="E16" s="10"/>
      <c r="F16" s="95"/>
      <c r="G16" s="95"/>
      <c r="H16" s="153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53">
        <f>R16+Q16+P16+O16+N16+M16+L16+K16+J16+I16</f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65">
        <f t="shared" si="1"/>
        <v>0</v>
      </c>
      <c r="AE16" s="70">
        <f t="shared" si="2"/>
        <v>0</v>
      </c>
      <c r="AF16" s="12"/>
    </row>
  </sheetData>
  <sheetProtection/>
  <printOptions horizontalCentered="1"/>
  <pageMargins left="0.16" right="0.56" top="1.3" bottom="0.14" header="0.34" footer="0.03937007874015748"/>
  <pageSetup horizontalDpi="180" verticalDpi="180" orientation="landscape" paperSize="9" scale="83" r:id="rId1"/>
  <headerFooter alignWithMargins="0">
    <oddHeader>&amp;L&amp;"Arial CE,Tučné"ZÁVOD O PUTOVNÍ POHÁR&amp;C&amp;"Arial CE,Tučné"&amp;12KATEGORIE ZVV1&amp;R&amp;"Arial CE,Tučné"2. května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"/>
  <sheetViews>
    <sheetView zoomScale="90" zoomScaleNormal="90" workbookViewId="0" topLeftCell="A1">
      <selection activeCell="AJ12" sqref="AJ12"/>
    </sheetView>
  </sheetViews>
  <sheetFormatPr defaultColWidth="9.00390625" defaultRowHeight="12.75"/>
  <cols>
    <col min="1" max="1" width="3.125" style="0" customWidth="1"/>
    <col min="2" max="2" width="13.125" style="0" customWidth="1"/>
    <col min="3" max="3" width="11.125" style="0" customWidth="1"/>
    <col min="4" max="4" width="25.00390625" style="0" customWidth="1"/>
    <col min="5" max="5" width="8.75390625" style="75" customWidth="1"/>
    <col min="6" max="6" width="5.75390625" style="75" customWidth="1"/>
    <col min="7" max="7" width="16.25390625" style="75" customWidth="1"/>
    <col min="8" max="8" width="4.25390625" style="0" customWidth="1"/>
    <col min="9" max="16" width="3.125" style="0" customWidth="1"/>
    <col min="17" max="17" width="3.25390625" style="0" customWidth="1"/>
    <col min="18" max="18" width="3.125" style="0" customWidth="1"/>
    <col min="19" max="19" width="4.25390625" style="0" customWidth="1"/>
    <col min="20" max="24" width="3.25390625" style="0" customWidth="1"/>
    <col min="25" max="25" width="2.75390625" style="0" customWidth="1"/>
    <col min="26" max="26" width="3.25390625" style="0" customWidth="1"/>
    <col min="27" max="27" width="2.625" style="0" customWidth="1"/>
    <col min="28" max="28" width="3.25390625" style="0" customWidth="1"/>
    <col min="29" max="29" width="2.75390625" style="0" customWidth="1"/>
    <col min="30" max="31" width="4.25390625" style="0" customWidth="1"/>
    <col min="32" max="32" width="3.375" style="0" customWidth="1"/>
    <col min="33" max="33" width="5.125" style="0" customWidth="1"/>
  </cols>
  <sheetData>
    <row r="1" spans="1:235" s="2" customFormat="1" ht="258" thickBot="1" thickTop="1">
      <c r="A1" s="26" t="s">
        <v>0</v>
      </c>
      <c r="B1" s="27" t="s">
        <v>1</v>
      </c>
      <c r="C1" s="22"/>
      <c r="D1" s="21" t="s">
        <v>2</v>
      </c>
      <c r="E1" s="73" t="s">
        <v>3</v>
      </c>
      <c r="F1" s="93" t="s">
        <v>41</v>
      </c>
      <c r="G1" s="85" t="s">
        <v>19</v>
      </c>
      <c r="H1" s="30" t="s">
        <v>4</v>
      </c>
      <c r="I1" s="15" t="s">
        <v>17</v>
      </c>
      <c r="J1" s="14" t="s">
        <v>11</v>
      </c>
      <c r="K1" s="14" t="s">
        <v>26</v>
      </c>
      <c r="L1" s="14" t="s">
        <v>27</v>
      </c>
      <c r="M1" s="14" t="s">
        <v>36</v>
      </c>
      <c r="N1" s="15" t="s">
        <v>35</v>
      </c>
      <c r="O1" s="15" t="s">
        <v>37</v>
      </c>
      <c r="P1" s="15" t="s">
        <v>38</v>
      </c>
      <c r="Q1" s="16" t="s">
        <v>5</v>
      </c>
      <c r="R1" s="15" t="s">
        <v>15</v>
      </c>
      <c r="S1" s="30" t="s">
        <v>18</v>
      </c>
      <c r="T1" s="13" t="s">
        <v>22</v>
      </c>
      <c r="U1" s="14" t="s">
        <v>7</v>
      </c>
      <c r="V1" s="14" t="s">
        <v>8</v>
      </c>
      <c r="W1" s="14" t="s">
        <v>39</v>
      </c>
      <c r="X1" s="15" t="s">
        <v>23</v>
      </c>
      <c r="Y1" s="16" t="s">
        <v>14</v>
      </c>
      <c r="Z1" s="16" t="s">
        <v>24</v>
      </c>
      <c r="AA1" s="13" t="s">
        <v>14</v>
      </c>
      <c r="AB1" s="15" t="s">
        <v>32</v>
      </c>
      <c r="AC1" s="41" t="s">
        <v>14</v>
      </c>
      <c r="AD1" s="30" t="s">
        <v>21</v>
      </c>
      <c r="AE1" s="32" t="s">
        <v>9</v>
      </c>
      <c r="AF1" s="34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Bot="1" thickTop="1">
      <c r="A2" s="28"/>
      <c r="B2" s="29"/>
      <c r="C2" s="24"/>
      <c r="D2" s="24"/>
      <c r="E2" s="74"/>
      <c r="F2" s="140"/>
      <c r="G2" s="135"/>
      <c r="H2" s="31">
        <v>100</v>
      </c>
      <c r="I2" s="20">
        <v>10</v>
      </c>
      <c r="J2" s="18">
        <v>10</v>
      </c>
      <c r="K2" s="19">
        <v>10</v>
      </c>
      <c r="L2" s="19">
        <v>10</v>
      </c>
      <c r="M2" s="19">
        <v>10</v>
      </c>
      <c r="N2" s="19">
        <v>10</v>
      </c>
      <c r="O2" s="19">
        <v>10</v>
      </c>
      <c r="P2" s="18">
        <v>10</v>
      </c>
      <c r="Q2" s="17">
        <v>10</v>
      </c>
      <c r="R2" s="19">
        <v>10</v>
      </c>
      <c r="S2" s="31">
        <v>100</v>
      </c>
      <c r="T2" s="17">
        <v>10</v>
      </c>
      <c r="U2" s="18">
        <v>10</v>
      </c>
      <c r="V2" s="19">
        <v>10</v>
      </c>
      <c r="W2" s="19">
        <v>10</v>
      </c>
      <c r="X2" s="71">
        <v>15</v>
      </c>
      <c r="Y2" s="71">
        <v>5</v>
      </c>
      <c r="Z2" s="71">
        <v>15</v>
      </c>
      <c r="AA2" s="72">
        <v>5</v>
      </c>
      <c r="AB2" s="71">
        <v>15</v>
      </c>
      <c r="AC2" s="72">
        <v>5</v>
      </c>
      <c r="AD2" s="31">
        <v>100</v>
      </c>
      <c r="AE2" s="40">
        <v>300</v>
      </c>
      <c r="AF2" s="3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37" ht="15.75" customHeight="1">
      <c r="A3" s="3">
        <v>3</v>
      </c>
      <c r="B3" s="101" t="s">
        <v>73</v>
      </c>
      <c r="C3" s="54" t="s">
        <v>74</v>
      </c>
      <c r="D3" s="63" t="s">
        <v>75</v>
      </c>
      <c r="E3" s="76" t="s">
        <v>47</v>
      </c>
      <c r="F3" s="55" t="s">
        <v>76</v>
      </c>
      <c r="G3" s="133" t="s">
        <v>49</v>
      </c>
      <c r="H3" s="157">
        <v>91</v>
      </c>
      <c r="I3" s="7">
        <v>10</v>
      </c>
      <c r="J3" s="7">
        <v>10</v>
      </c>
      <c r="K3" s="7">
        <v>10</v>
      </c>
      <c r="L3" s="7">
        <v>10</v>
      </c>
      <c r="M3" s="7">
        <v>8</v>
      </c>
      <c r="N3" s="7">
        <v>7</v>
      </c>
      <c r="O3" s="7">
        <v>9</v>
      </c>
      <c r="P3" s="7">
        <v>9</v>
      </c>
      <c r="Q3" s="7">
        <v>10</v>
      </c>
      <c r="R3" s="7">
        <v>10</v>
      </c>
      <c r="S3" s="153">
        <f>R3+Q3+P3+O3+N3+M3+L3+K3+J3+I3</f>
        <v>93</v>
      </c>
      <c r="T3" s="7">
        <v>9</v>
      </c>
      <c r="U3" s="7">
        <v>8</v>
      </c>
      <c r="V3" s="7">
        <v>6</v>
      </c>
      <c r="W3" s="7">
        <v>9</v>
      </c>
      <c r="X3" s="7">
        <v>15</v>
      </c>
      <c r="Y3" s="7">
        <v>5</v>
      </c>
      <c r="Z3" s="7">
        <v>11</v>
      </c>
      <c r="AA3" s="7">
        <v>5</v>
      </c>
      <c r="AB3" s="7">
        <v>13</v>
      </c>
      <c r="AC3" s="7">
        <v>5</v>
      </c>
      <c r="AD3" s="65">
        <f aca="true" t="shared" si="0" ref="AD3:AD11">AC3+AB3+AA3+Z3+Y3+X3+W3+V3+U3+T3</f>
        <v>86</v>
      </c>
      <c r="AE3" s="168">
        <f aca="true" t="shared" si="1" ref="AE3:AE11">AD3+S3+H3</f>
        <v>270</v>
      </c>
      <c r="AF3" s="11">
        <v>1</v>
      </c>
      <c r="AK3" s="61"/>
    </row>
    <row r="4" spans="1:32" ht="15.75" customHeight="1" thickBot="1">
      <c r="A4" s="3">
        <v>4</v>
      </c>
      <c r="B4" s="102" t="s">
        <v>87</v>
      </c>
      <c r="C4" s="5" t="s">
        <v>81</v>
      </c>
      <c r="D4" s="63" t="s">
        <v>88</v>
      </c>
      <c r="E4" s="76" t="s">
        <v>47</v>
      </c>
      <c r="F4" s="10" t="s">
        <v>48</v>
      </c>
      <c r="G4" s="133" t="s">
        <v>89</v>
      </c>
      <c r="H4" s="157">
        <v>89</v>
      </c>
      <c r="I4" s="7">
        <v>8</v>
      </c>
      <c r="J4" s="7">
        <v>10</v>
      </c>
      <c r="K4" s="7">
        <v>0</v>
      </c>
      <c r="L4" s="7">
        <v>5</v>
      </c>
      <c r="M4" s="7">
        <v>4</v>
      </c>
      <c r="N4" s="7">
        <v>7</v>
      </c>
      <c r="O4" s="7">
        <v>8</v>
      </c>
      <c r="P4" s="7">
        <v>0</v>
      </c>
      <c r="Q4" s="7">
        <v>7</v>
      </c>
      <c r="R4" s="7">
        <v>10</v>
      </c>
      <c r="S4" s="153">
        <f>R4+Q4+P4+O4+N4+M4+L4+K4+J4+I4</f>
        <v>59</v>
      </c>
      <c r="T4" s="7">
        <v>10</v>
      </c>
      <c r="U4" s="7">
        <v>2</v>
      </c>
      <c r="V4" s="7">
        <v>7</v>
      </c>
      <c r="W4" s="7">
        <v>7</v>
      </c>
      <c r="X4" s="7">
        <v>15</v>
      </c>
      <c r="Y4" s="7">
        <v>4</v>
      </c>
      <c r="Z4" s="7">
        <v>12</v>
      </c>
      <c r="AA4" s="7">
        <v>5</v>
      </c>
      <c r="AB4" s="7">
        <v>12</v>
      </c>
      <c r="AC4" s="7">
        <v>3</v>
      </c>
      <c r="AD4" s="65">
        <f t="shared" si="0"/>
        <v>77</v>
      </c>
      <c r="AE4" s="168">
        <f t="shared" si="1"/>
        <v>225</v>
      </c>
      <c r="AF4" s="12">
        <v>2</v>
      </c>
    </row>
    <row r="5" spans="1:32" ht="15.75" customHeight="1">
      <c r="A5" s="3">
        <v>2</v>
      </c>
      <c r="B5" s="101" t="s">
        <v>84</v>
      </c>
      <c r="C5" s="171" t="s">
        <v>85</v>
      </c>
      <c r="D5" s="5" t="s">
        <v>86</v>
      </c>
      <c r="E5" s="76" t="s">
        <v>47</v>
      </c>
      <c r="F5" s="55" t="s">
        <v>48</v>
      </c>
      <c r="G5" s="133" t="s">
        <v>72</v>
      </c>
      <c r="H5" s="157">
        <v>90</v>
      </c>
      <c r="I5" s="7">
        <v>3</v>
      </c>
      <c r="J5" s="7">
        <v>10</v>
      </c>
      <c r="K5" s="7">
        <v>7</v>
      </c>
      <c r="L5" s="7">
        <v>9</v>
      </c>
      <c r="M5" s="7">
        <v>7</v>
      </c>
      <c r="N5" s="7">
        <v>3</v>
      </c>
      <c r="O5" s="7">
        <v>9</v>
      </c>
      <c r="P5" s="7">
        <v>10</v>
      </c>
      <c r="Q5" s="7">
        <v>10</v>
      </c>
      <c r="R5" s="7">
        <v>0</v>
      </c>
      <c r="S5" s="153">
        <f>R5+Q5+P5+O5+N5+M5+L5+K5+J5+I5</f>
        <v>68</v>
      </c>
      <c r="T5" s="7">
        <v>8</v>
      </c>
      <c r="U5" s="7">
        <v>9</v>
      </c>
      <c r="V5" s="7">
        <v>10</v>
      </c>
      <c r="W5" s="7">
        <v>7</v>
      </c>
      <c r="X5" s="7">
        <v>0</v>
      </c>
      <c r="Y5" s="7">
        <v>0</v>
      </c>
      <c r="Z5" s="7">
        <v>14</v>
      </c>
      <c r="AA5" s="7">
        <v>3</v>
      </c>
      <c r="AB5" s="7">
        <v>13</v>
      </c>
      <c r="AC5" s="7">
        <v>3</v>
      </c>
      <c r="AD5" s="65">
        <f t="shared" si="0"/>
        <v>67</v>
      </c>
      <c r="AE5" s="168">
        <f t="shared" si="1"/>
        <v>225</v>
      </c>
      <c r="AF5" s="12">
        <v>3</v>
      </c>
    </row>
    <row r="6" spans="1:32" ht="15.75" customHeight="1">
      <c r="A6" s="3">
        <v>5</v>
      </c>
      <c r="B6" s="102" t="s">
        <v>128</v>
      </c>
      <c r="C6" s="5" t="s">
        <v>129</v>
      </c>
      <c r="D6" s="5" t="s">
        <v>134</v>
      </c>
      <c r="E6" s="76" t="s">
        <v>131</v>
      </c>
      <c r="F6" s="10" t="s">
        <v>48</v>
      </c>
      <c r="G6" s="133" t="s">
        <v>130</v>
      </c>
      <c r="H6" s="157">
        <v>21</v>
      </c>
      <c r="I6" s="7">
        <v>9</v>
      </c>
      <c r="J6" s="7">
        <v>10</v>
      </c>
      <c r="K6" s="7">
        <v>10</v>
      </c>
      <c r="L6" s="7">
        <v>9</v>
      </c>
      <c r="M6" s="7">
        <v>9</v>
      </c>
      <c r="N6" s="7">
        <v>6</v>
      </c>
      <c r="O6" s="7">
        <v>7</v>
      </c>
      <c r="P6" s="7">
        <v>10</v>
      </c>
      <c r="Q6" s="7">
        <v>10</v>
      </c>
      <c r="R6" s="7">
        <v>10</v>
      </c>
      <c r="S6" s="153">
        <v>90</v>
      </c>
      <c r="T6" s="7">
        <v>9</v>
      </c>
      <c r="U6" s="7">
        <v>8</v>
      </c>
      <c r="V6" s="7">
        <v>9</v>
      </c>
      <c r="W6" s="7">
        <v>10</v>
      </c>
      <c r="X6" s="7">
        <v>10</v>
      </c>
      <c r="Y6" s="7">
        <v>5</v>
      </c>
      <c r="Z6" s="7">
        <v>10</v>
      </c>
      <c r="AA6" s="7">
        <v>5</v>
      </c>
      <c r="AB6" s="7">
        <v>11</v>
      </c>
      <c r="AC6" s="7">
        <v>5</v>
      </c>
      <c r="AD6" s="65">
        <f t="shared" si="0"/>
        <v>82</v>
      </c>
      <c r="AE6" s="168">
        <f t="shared" si="1"/>
        <v>193</v>
      </c>
      <c r="AF6" s="12">
        <v>4</v>
      </c>
    </row>
    <row r="7" spans="1:32" ht="15.75" customHeight="1">
      <c r="A7" s="44">
        <v>1</v>
      </c>
      <c r="B7" s="103" t="s">
        <v>103</v>
      </c>
      <c r="C7" s="45" t="s">
        <v>104</v>
      </c>
      <c r="D7" s="45" t="s">
        <v>105</v>
      </c>
      <c r="E7" s="83" t="s">
        <v>47</v>
      </c>
      <c r="F7" s="10" t="s">
        <v>48</v>
      </c>
      <c r="G7" s="136" t="s">
        <v>106</v>
      </c>
      <c r="H7" s="164">
        <v>13</v>
      </c>
      <c r="I7" s="7">
        <v>7</v>
      </c>
      <c r="J7" s="7">
        <v>8</v>
      </c>
      <c r="K7" s="7">
        <v>8</v>
      </c>
      <c r="L7" s="7">
        <v>2</v>
      </c>
      <c r="M7" s="7">
        <v>7</v>
      </c>
      <c r="N7" s="7">
        <v>0</v>
      </c>
      <c r="O7" s="7">
        <v>8</v>
      </c>
      <c r="P7" s="7">
        <v>6</v>
      </c>
      <c r="Q7" s="7">
        <v>7</v>
      </c>
      <c r="R7" s="7">
        <v>9</v>
      </c>
      <c r="S7" s="166">
        <f>R7+Q7+P7+O7+N7+M7+L7+K7+J7+I7</f>
        <v>62</v>
      </c>
      <c r="T7" s="7">
        <v>3</v>
      </c>
      <c r="U7" s="7">
        <v>2</v>
      </c>
      <c r="V7" s="7">
        <v>8</v>
      </c>
      <c r="W7" s="7">
        <v>7</v>
      </c>
      <c r="X7" s="7">
        <v>10</v>
      </c>
      <c r="Y7" s="7">
        <v>2</v>
      </c>
      <c r="Z7" s="7">
        <v>11</v>
      </c>
      <c r="AA7" s="7">
        <v>3</v>
      </c>
      <c r="AB7" s="7">
        <v>13</v>
      </c>
      <c r="AC7" s="7">
        <v>3</v>
      </c>
      <c r="AD7" s="66">
        <f t="shared" si="0"/>
        <v>62</v>
      </c>
      <c r="AE7" s="169">
        <f t="shared" si="1"/>
        <v>137</v>
      </c>
      <c r="AF7" s="46">
        <v>5</v>
      </c>
    </row>
    <row r="8" spans="1:32" ht="15.75" customHeight="1">
      <c r="A8" s="3"/>
      <c r="B8" s="102"/>
      <c r="C8" s="5"/>
      <c r="D8" s="5"/>
      <c r="E8" s="76"/>
      <c r="F8" s="10"/>
      <c r="G8" s="133"/>
      <c r="H8" s="15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153">
        <f>R8+Q8+P8+O8+N8+M8+L8+K8+J8+I8</f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65">
        <f t="shared" si="0"/>
        <v>0</v>
      </c>
      <c r="AE8" s="168">
        <f t="shared" si="1"/>
        <v>0</v>
      </c>
      <c r="AF8" s="12"/>
    </row>
    <row r="9" spans="1:32" ht="15.75" customHeight="1">
      <c r="A9" s="3"/>
      <c r="B9" s="102"/>
      <c r="C9" s="98"/>
      <c r="D9" s="5"/>
      <c r="E9" s="76"/>
      <c r="F9" s="10"/>
      <c r="G9" s="133"/>
      <c r="H9" s="15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153">
        <f>R9+Q9+P9+O9+N9+M9+L9+K9+J9+I9</f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65">
        <f t="shared" si="0"/>
        <v>0</v>
      </c>
      <c r="AE9" s="168">
        <f t="shared" si="1"/>
        <v>0</v>
      </c>
      <c r="AF9" s="12"/>
    </row>
    <row r="10" spans="1:32" ht="15.75" customHeight="1">
      <c r="A10" s="3"/>
      <c r="B10" s="102"/>
      <c r="C10" s="5"/>
      <c r="D10" s="5"/>
      <c r="E10" s="76"/>
      <c r="F10" s="10"/>
      <c r="G10" s="133"/>
      <c r="H10" s="15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153">
        <f>R10+Q10+P10+O10+N10+M10+L10+K10+J10+I10</f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65">
        <f t="shared" si="0"/>
        <v>0</v>
      </c>
      <c r="AE10" s="168">
        <f t="shared" si="1"/>
        <v>0</v>
      </c>
      <c r="AF10" s="12"/>
    </row>
    <row r="11" spans="1:32" ht="15.75" customHeight="1" thickBot="1">
      <c r="A11" s="53"/>
      <c r="B11" s="104"/>
      <c r="C11" s="105"/>
      <c r="D11" s="48"/>
      <c r="E11" s="84"/>
      <c r="F11" s="108"/>
      <c r="G11" s="137"/>
      <c r="H11" s="165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167">
        <f>R11+Q11+P11+O11+N11+M11+L11+K11+J11+I11</f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67">
        <f t="shared" si="0"/>
        <v>0</v>
      </c>
      <c r="AE11" s="170">
        <f t="shared" si="1"/>
        <v>0</v>
      </c>
      <c r="AF11" s="49"/>
    </row>
  </sheetData>
  <sheetProtection/>
  <printOptions horizontalCentered="1"/>
  <pageMargins left="0.16" right="0.56" top="1.55" bottom="0.14" header="0.54" footer="0.03937007874015748"/>
  <pageSetup horizontalDpi="600" verticalDpi="600" orientation="landscape" paperSize="9" scale="85" r:id="rId1"/>
  <headerFooter alignWithMargins="0">
    <oddHeader>&amp;L&amp;"Arial CE,Tučné"ZÁVOD O PUTOVNÍ POHÁR&amp;C&amp;"Arial CE,Tučné"&amp;12KATEGORIE ZVV 2&amp;R2. května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Alena</cp:lastModifiedBy>
  <cp:lastPrinted>2015-05-02T15:21:32Z</cp:lastPrinted>
  <dcterms:created xsi:type="dcterms:W3CDTF">2004-10-28T12:46:30Z</dcterms:created>
  <dcterms:modified xsi:type="dcterms:W3CDTF">2015-05-04T07:13:15Z</dcterms:modified>
  <cp:category/>
  <cp:version/>
  <cp:contentType/>
  <cp:contentStatus/>
</cp:coreProperties>
</file>